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складки 25-26\"/>
    </mc:Choice>
  </mc:AlternateContent>
  <bookViews>
    <workbookView xWindow="0" yWindow="0" windowWidth="16000" windowHeight="690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90" i="1" l="1"/>
  <c r="B196" i="1" l="1"/>
  <c r="A196" i="1"/>
  <c r="L195" i="1"/>
  <c r="J195" i="1"/>
  <c r="I195" i="1"/>
  <c r="H195" i="1"/>
  <c r="G195" i="1"/>
  <c r="F195" i="1"/>
  <c r="B186" i="1"/>
  <c r="A186" i="1"/>
  <c r="L185" i="1"/>
  <c r="L196" i="1" s="1"/>
  <c r="J185" i="1"/>
  <c r="I185" i="1"/>
  <c r="H185" i="1"/>
  <c r="G185" i="1"/>
  <c r="F185" i="1"/>
  <c r="B177" i="1"/>
  <c r="A177" i="1"/>
  <c r="L176" i="1"/>
  <c r="J176" i="1"/>
  <c r="I176" i="1"/>
  <c r="H176" i="1"/>
  <c r="G176" i="1"/>
  <c r="F176" i="1"/>
  <c r="B167" i="1"/>
  <c r="A167" i="1"/>
  <c r="L166" i="1"/>
  <c r="L177" i="1" s="1"/>
  <c r="J166" i="1"/>
  <c r="I166" i="1"/>
  <c r="H166" i="1"/>
  <c r="G166" i="1"/>
  <c r="F166" i="1"/>
  <c r="B158" i="1"/>
  <c r="A158" i="1"/>
  <c r="L157" i="1"/>
  <c r="J157" i="1"/>
  <c r="I157" i="1"/>
  <c r="H157" i="1"/>
  <c r="G157" i="1"/>
  <c r="F157" i="1"/>
  <c r="B148" i="1"/>
  <c r="A148" i="1"/>
  <c r="L147" i="1"/>
  <c r="L158" i="1" s="1"/>
  <c r="J147" i="1"/>
  <c r="I147" i="1"/>
  <c r="H147" i="1"/>
  <c r="H158" i="1" s="1"/>
  <c r="G147" i="1"/>
  <c r="F147" i="1"/>
  <c r="B139" i="1"/>
  <c r="A139" i="1"/>
  <c r="L138" i="1"/>
  <c r="J138" i="1"/>
  <c r="I138" i="1"/>
  <c r="H138" i="1"/>
  <c r="G138" i="1"/>
  <c r="F138" i="1"/>
  <c r="B129" i="1"/>
  <c r="A129" i="1"/>
  <c r="L128" i="1"/>
  <c r="L139" i="1" s="1"/>
  <c r="J128" i="1"/>
  <c r="I128" i="1"/>
  <c r="H128" i="1"/>
  <c r="H139" i="1" s="1"/>
  <c r="G128" i="1"/>
  <c r="F128" i="1"/>
  <c r="F139" i="1" s="1"/>
  <c r="B120" i="1"/>
  <c r="A120" i="1"/>
  <c r="L119" i="1"/>
  <c r="J119" i="1"/>
  <c r="I119" i="1"/>
  <c r="H119" i="1"/>
  <c r="G119" i="1"/>
  <c r="F119" i="1"/>
  <c r="B110" i="1"/>
  <c r="A110" i="1"/>
  <c r="L109" i="1"/>
  <c r="L120" i="1" s="1"/>
  <c r="J109" i="1"/>
  <c r="I109" i="1"/>
  <c r="H109" i="1"/>
  <c r="H120" i="1" s="1"/>
  <c r="G109" i="1"/>
  <c r="F109" i="1"/>
  <c r="B101" i="1"/>
  <c r="A101" i="1"/>
  <c r="L100" i="1"/>
  <c r="J100" i="1"/>
  <c r="I100" i="1"/>
  <c r="H100" i="1"/>
  <c r="G100" i="1"/>
  <c r="F100" i="1"/>
  <c r="B91" i="1"/>
  <c r="A91" i="1"/>
  <c r="L90" i="1"/>
  <c r="L101" i="1" s="1"/>
  <c r="I90" i="1"/>
  <c r="H90" i="1"/>
  <c r="H101" i="1" s="1"/>
  <c r="G90" i="1"/>
  <c r="F90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H81" i="1" s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I32" i="1"/>
  <c r="H32" i="1"/>
  <c r="G32" i="1"/>
  <c r="G43" i="1" s="1"/>
  <c r="F32" i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24" i="1"/>
  <c r="G13" i="1"/>
  <c r="F13" i="1"/>
  <c r="G81" i="1" l="1"/>
  <c r="L197" i="1"/>
  <c r="J196" i="1"/>
  <c r="I196" i="1"/>
  <c r="F196" i="1"/>
  <c r="I177" i="1"/>
  <c r="F158" i="1"/>
  <c r="G158" i="1"/>
  <c r="I158" i="1"/>
  <c r="J139" i="1"/>
  <c r="I120" i="1"/>
  <c r="J101" i="1"/>
  <c r="J81" i="1"/>
  <c r="I62" i="1"/>
  <c r="J62" i="1"/>
  <c r="G196" i="1"/>
  <c r="H196" i="1"/>
  <c r="J177" i="1"/>
  <c r="F177" i="1"/>
  <c r="H177" i="1"/>
  <c r="G177" i="1"/>
  <c r="J158" i="1"/>
  <c r="I139" i="1"/>
  <c r="G139" i="1"/>
  <c r="G120" i="1"/>
  <c r="J120" i="1"/>
  <c r="F120" i="1"/>
  <c r="G101" i="1"/>
  <c r="F101" i="1"/>
  <c r="I101" i="1"/>
  <c r="F81" i="1"/>
  <c r="I81" i="1"/>
  <c r="H62" i="1"/>
  <c r="G62" i="1"/>
  <c r="F62" i="1"/>
  <c r="J43" i="1"/>
  <c r="H43" i="1"/>
  <c r="F43" i="1"/>
  <c r="I43" i="1"/>
  <c r="F24" i="1"/>
  <c r="J24" i="1"/>
  <c r="I24" i="1"/>
  <c r="G24" i="1"/>
  <c r="H197" i="1" l="1"/>
  <c r="G197" i="1"/>
  <c r="J197" i="1"/>
  <c r="I197" i="1"/>
  <c r="F197" i="1"/>
</calcChain>
</file>

<file path=xl/sharedStrings.xml><?xml version="1.0" encoding="utf-8"?>
<sst xmlns="http://schemas.openxmlformats.org/spreadsheetml/2006/main" count="242" uniqueCount="69">
  <si>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</si>
  <si>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</si>
  <si>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</si>
  <si>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</si>
  <si>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</si>
  <si>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</si>
  <si>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</si>
  <si>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</si>
  <si>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</si>
  <si>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</si>
  <si>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</si>
  <si>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</si>
  <si>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</si>
  <si>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</si>
  <si>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</si>
  <si>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</si>
  <si>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</si>
  <si>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</si>
  <si>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</si>
  <si>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</si>
  <si>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</si>
  <si>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</si>
  <si>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</si>
  <si>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</si>
  <si>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</si>
  <si>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</si>
  <si>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</si>
  <si>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</si>
  <si>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</si>
  <si>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</si>
  <si>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</si>
  <si>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</si>
  <si>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</si>
  <si>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</si>
  <si>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</si>
  <si>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</si>
  <si>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</si>
  <si>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</si>
  <si>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</t>
  </si>
  <si>
    <t>сыр Российский (порциями)</t>
  </si>
  <si>
    <t>картофельное пюре</t>
  </si>
  <si>
    <t>каша пшеничная рассыпчатая</t>
  </si>
  <si>
    <t>яйца вареные</t>
  </si>
  <si>
    <t>зеленый горошек</t>
  </si>
  <si>
    <t>какао с молоком</t>
  </si>
  <si>
    <t>тефтели рыбные</t>
  </si>
  <si>
    <t>каша ячневая рассыпчатая</t>
  </si>
  <si>
    <t>икра кабачковая</t>
  </si>
  <si>
    <t>тефтели 1-й вариант</t>
  </si>
  <si>
    <t>чай с молоком или сливками</t>
  </si>
  <si>
    <t>каша жидкая молочная пшенная (с маслом и сахаром)</t>
  </si>
  <si>
    <t>каша овсяная молочная жидкая</t>
  </si>
  <si>
    <t>каша рисовая молочная жидкая</t>
  </si>
  <si>
    <t>сыр порциями Российский</t>
  </si>
  <si>
    <t>запеканка из творога</t>
  </si>
  <si>
    <t>соус молочный</t>
  </si>
  <si>
    <t>рыба, тушеная в томате с овощами</t>
  </si>
  <si>
    <t>МБОУ Полненская СОШ</t>
  </si>
  <si>
    <t>Л.В.Ткачева</t>
  </si>
  <si>
    <t>7-11 лет</t>
  </si>
  <si>
    <t>директор МБОУ Полненской СОШ</t>
  </si>
  <si>
    <t>хлеб пшеничный/ хлеб ржаной</t>
  </si>
  <si>
    <t>0.86</t>
  </si>
  <si>
    <t>50/Н</t>
  </si>
  <si>
    <t>хлеб пшеничный/хлеб ржаной</t>
  </si>
  <si>
    <t>Н/51</t>
  </si>
  <si>
    <t>кофейный напиток с молоком</t>
  </si>
  <si>
    <t>салат из свежих огурцов</t>
  </si>
  <si>
    <t>каша пшенная молочная жидкая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</si>
</sst>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7"/>
  <sheetViews>
    <sheetView tabSelected="1" topLeftCell="C1" zoomScaleNormal="100" workbookViewId="0">
      <selection activeCell="J93" sqref="J93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2.5429687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7</v>
      </c>
      <c r="C1" s="55" t="s">
        <v>57</v>
      </c>
      <c r="D1" s="56"/>
      <c r="E1" s="56"/>
      <c r="F1" s="12" t="s">
        <v>15</v>
      </c>
      <c r="G1" s="2" t="s">
        <v>16</v>
      </c>
      <c r="H1" s="57" t="s">
        <v>60</v>
      </c>
      <c r="I1" s="57"/>
      <c r="J1" s="57"/>
      <c r="K1" s="57"/>
    </row>
    <row r="2" spans="1:12" ht="18" x14ac:dyDescent="0.25">
      <c r="A2" s="35" t="s">
        <v>6</v>
      </c>
      <c r="C2" s="2"/>
      <c r="G2" s="2" t="s">
        <v>17</v>
      </c>
      <c r="H2" s="57" t="s">
        <v>58</v>
      </c>
      <c r="I2" s="57"/>
      <c r="J2" s="57"/>
      <c r="K2" s="57"/>
    </row>
    <row r="3" spans="1:12" ht="17.25" customHeight="1" x14ac:dyDescent="0.25">
      <c r="A3" s="4" t="s">
        <v>8</v>
      </c>
      <c r="C3" s="2"/>
      <c r="D3" s="3"/>
      <c r="E3" s="38" t="s">
        <v>59</v>
      </c>
      <c r="G3" s="2" t="s">
        <v>18</v>
      </c>
      <c r="H3" s="48">
        <v>12</v>
      </c>
      <c r="I3" s="48">
        <v>1</v>
      </c>
      <c r="J3" s="49">
        <v>2026</v>
      </c>
      <c r="K3" s="50"/>
    </row>
    <row r="4" spans="1:12" x14ac:dyDescent="0.25">
      <c r="C4" s="2"/>
      <c r="D4" s="4"/>
      <c r="H4" s="47" t="s">
        <v>35</v>
      </c>
      <c r="I4" s="47" t="s">
        <v>36</v>
      </c>
      <c r="J4" s="47" t="s">
        <v>37</v>
      </c>
    </row>
    <row r="5" spans="1:12" ht="31.5" x14ac:dyDescent="0.25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4.5" x14ac:dyDescent="0.35">
      <c r="A6" s="20">
        <v>1</v>
      </c>
      <c r="B6" s="21">
        <v>1</v>
      </c>
      <c r="C6" s="22" t="s">
        <v>19</v>
      </c>
      <c r="D6" s="5" t="s">
        <v>20</v>
      </c>
      <c r="E6" s="39" t="s">
        <v>51</v>
      </c>
      <c r="F6" s="40">
        <v>220</v>
      </c>
      <c r="G6" s="40">
        <v>8.6</v>
      </c>
      <c r="H6" s="40">
        <v>10.65</v>
      </c>
      <c r="I6" s="40">
        <v>36.17</v>
      </c>
      <c r="J6" s="40">
        <v>270.69</v>
      </c>
      <c r="K6" s="41">
        <v>183</v>
      </c>
      <c r="L6" s="40"/>
    </row>
    <row r="7" spans="1:12" ht="14.5" x14ac:dyDescent="0.3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5" x14ac:dyDescent="0.35">
      <c r="A8" s="23"/>
      <c r="B8" s="15"/>
      <c r="C8" s="11"/>
      <c r="D8" s="7" t="s">
        <v>21</v>
      </c>
      <c r="E8" s="42" t="s">
        <v>38</v>
      </c>
      <c r="F8" s="43">
        <v>200</v>
      </c>
      <c r="G8" s="43">
        <v>0.1</v>
      </c>
      <c r="H8" s="43">
        <v>0</v>
      </c>
      <c r="I8" s="43">
        <v>13.96</v>
      </c>
      <c r="J8" s="43">
        <v>56.6</v>
      </c>
      <c r="K8" s="44">
        <v>376</v>
      </c>
      <c r="L8" s="43"/>
    </row>
    <row r="9" spans="1:12" ht="14.5" x14ac:dyDescent="0.35">
      <c r="A9" s="23"/>
      <c r="B9" s="15"/>
      <c r="C9" s="11"/>
      <c r="D9" s="7" t="s">
        <v>22</v>
      </c>
      <c r="E9" s="42" t="s">
        <v>61</v>
      </c>
      <c r="F9" s="43">
        <v>80</v>
      </c>
      <c r="G9" s="43">
        <v>5.93</v>
      </c>
      <c r="H9" s="43" t="s">
        <v>62</v>
      </c>
      <c r="I9" s="43">
        <v>34.17</v>
      </c>
      <c r="J9" s="43">
        <v>156.41999999999999</v>
      </c>
      <c r="K9" s="44" t="s">
        <v>63</v>
      </c>
      <c r="L9" s="43"/>
    </row>
    <row r="10" spans="1:12" ht="14.5" x14ac:dyDescent="0.3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4.5" x14ac:dyDescent="0.3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5" x14ac:dyDescent="0.35">
      <c r="A12" s="23"/>
      <c r="B12" s="15"/>
      <c r="C12" s="11"/>
      <c r="D12" s="6"/>
      <c r="E12" s="42" t="s">
        <v>39</v>
      </c>
      <c r="F12" s="43">
        <v>10</v>
      </c>
      <c r="G12" s="43">
        <v>2.2000000000000002</v>
      </c>
      <c r="H12" s="43">
        <v>2.82</v>
      </c>
      <c r="I12" s="43">
        <v>0</v>
      </c>
      <c r="J12" s="43">
        <v>34.869999999999997</v>
      </c>
      <c r="K12" s="44">
        <v>3</v>
      </c>
      <c r="L12" s="43">
        <v>94</v>
      </c>
    </row>
    <row r="13" spans="1:12" ht="14.5" x14ac:dyDescent="0.35">
      <c r="A13" s="24"/>
      <c r="B13" s="17"/>
      <c r="C13" s="8"/>
      <c r="D13" s="18" t="s">
        <v>32</v>
      </c>
      <c r="E13" s="9"/>
      <c r="F13" s="19">
        <f>SUM(F6:F12)</f>
        <v>510</v>
      </c>
      <c r="G13" s="19">
        <f t="shared" ref="G13:J13" si="0">SUM(G6:G12)</f>
        <v>16.829999999999998</v>
      </c>
      <c r="H13" s="19">
        <v>14.33</v>
      </c>
      <c r="I13" s="19">
        <f t="shared" si="0"/>
        <v>84.300000000000011</v>
      </c>
      <c r="J13" s="19">
        <f t="shared" si="0"/>
        <v>518.58000000000004</v>
      </c>
      <c r="K13" s="25"/>
      <c r="L13" s="19">
        <f t="shared" ref="L13" si="1">SUM(L6:L12)</f>
        <v>94</v>
      </c>
    </row>
    <row r="14" spans="1:12" ht="14.5" x14ac:dyDescent="0.3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4.5" x14ac:dyDescent="0.35">
      <c r="A15" s="23"/>
      <c r="B15" s="15"/>
      <c r="C15" s="11"/>
      <c r="D15" s="7" t="s">
        <v>26</v>
      </c>
      <c r="E15" s="42"/>
      <c r="F15" s="43"/>
      <c r="G15" s="43"/>
      <c r="H15" s="43"/>
      <c r="I15" s="43"/>
      <c r="J15" s="43"/>
      <c r="K15" s="44"/>
      <c r="L15" s="43"/>
    </row>
    <row r="16" spans="1:12" ht="14.5" x14ac:dyDescent="0.35">
      <c r="A16" s="23"/>
      <c r="B16" s="15"/>
      <c r="C16" s="11"/>
      <c r="D16" s="7" t="s">
        <v>27</v>
      </c>
      <c r="E16" s="42"/>
      <c r="F16" s="43"/>
      <c r="G16" s="43"/>
      <c r="H16" s="43"/>
      <c r="I16" s="43"/>
      <c r="J16" s="43"/>
      <c r="K16" s="44"/>
      <c r="L16" s="43"/>
    </row>
    <row r="17" spans="1:12" ht="14.5" x14ac:dyDescent="0.35">
      <c r="A17" s="23"/>
      <c r="B17" s="15"/>
      <c r="C17" s="11"/>
      <c r="D17" s="7" t="s">
        <v>28</v>
      </c>
      <c r="E17" s="42"/>
      <c r="F17" s="43"/>
      <c r="G17" s="43"/>
      <c r="H17" s="43"/>
      <c r="I17" s="43"/>
      <c r="J17" s="43"/>
      <c r="K17" s="44"/>
      <c r="L17" s="43"/>
    </row>
    <row r="18" spans="1:12" ht="14.5" x14ac:dyDescent="0.35">
      <c r="A18" s="23"/>
      <c r="B18" s="15"/>
      <c r="C18" s="11"/>
      <c r="D18" s="7" t="s">
        <v>29</v>
      </c>
      <c r="E18" s="42"/>
      <c r="F18" s="43"/>
      <c r="G18" s="43"/>
      <c r="H18" s="43"/>
      <c r="I18" s="43"/>
      <c r="J18" s="43"/>
      <c r="K18" s="44"/>
      <c r="L18" s="43"/>
    </row>
    <row r="19" spans="1:12" ht="14.5" x14ac:dyDescent="0.35">
      <c r="A19" s="23"/>
      <c r="B19" s="15"/>
      <c r="C19" s="11"/>
      <c r="D19" s="7" t="s">
        <v>30</v>
      </c>
      <c r="E19" s="42"/>
      <c r="F19" s="43"/>
      <c r="G19" s="43"/>
      <c r="H19" s="43"/>
      <c r="I19" s="43"/>
      <c r="J19" s="43"/>
      <c r="K19" s="44"/>
      <c r="L19" s="43"/>
    </row>
    <row r="20" spans="1:12" ht="14.5" x14ac:dyDescent="0.35">
      <c r="A20" s="23"/>
      <c r="B20" s="15"/>
      <c r="C20" s="11"/>
      <c r="D20" s="7" t="s">
        <v>31</v>
      </c>
      <c r="E20" s="42"/>
      <c r="F20" s="43"/>
      <c r="G20" s="43"/>
      <c r="H20" s="43"/>
      <c r="I20" s="43"/>
      <c r="J20" s="43"/>
      <c r="K20" s="44"/>
      <c r="L20" s="43"/>
    </row>
    <row r="21" spans="1:12" ht="14.5" x14ac:dyDescent="0.3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5" x14ac:dyDescent="0.3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5" x14ac:dyDescent="0.3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5" x14ac:dyDescent="0.25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510</v>
      </c>
      <c r="G24" s="32">
        <f t="shared" ref="G24:J24" si="4">G13+G23</f>
        <v>16.829999999999998</v>
      </c>
      <c r="H24" s="32">
        <f t="shared" si="4"/>
        <v>14.33</v>
      </c>
      <c r="I24" s="32">
        <f t="shared" si="4"/>
        <v>84.300000000000011</v>
      </c>
      <c r="J24" s="32">
        <f t="shared" si="4"/>
        <v>518.58000000000004</v>
      </c>
      <c r="K24" s="32"/>
      <c r="L24" s="32">
        <f t="shared" ref="L24" si="5">L13+L23</f>
        <v>94</v>
      </c>
    </row>
    <row r="25" spans="1:12" ht="14.5" x14ac:dyDescent="0.35">
      <c r="A25" s="14">
        <v>1</v>
      </c>
      <c r="B25" s="15">
        <v>2</v>
      </c>
      <c r="C25" s="22" t="s">
        <v>19</v>
      </c>
      <c r="D25" s="5" t="s">
        <v>20</v>
      </c>
      <c r="E25" s="39" t="s">
        <v>41</v>
      </c>
      <c r="F25" s="40">
        <v>150</v>
      </c>
      <c r="G25" s="40">
        <v>7.07</v>
      </c>
      <c r="H25" s="40">
        <v>3.46</v>
      </c>
      <c r="I25" s="40">
        <v>39.19</v>
      </c>
      <c r="J25" s="40">
        <v>202.37</v>
      </c>
      <c r="K25" s="41">
        <v>167</v>
      </c>
      <c r="L25" s="40"/>
    </row>
    <row r="26" spans="1:12" ht="14.5" x14ac:dyDescent="0.3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5" x14ac:dyDescent="0.35">
      <c r="A27" s="14"/>
      <c r="B27" s="15"/>
      <c r="C27" s="11"/>
      <c r="D27" s="7" t="s">
        <v>21</v>
      </c>
      <c r="E27" s="42" t="s">
        <v>66</v>
      </c>
      <c r="F27" s="43">
        <v>200</v>
      </c>
      <c r="G27" s="43">
        <v>3.6</v>
      </c>
      <c r="H27" s="43">
        <v>3.92</v>
      </c>
      <c r="I27" s="43">
        <v>25.4</v>
      </c>
      <c r="J27" s="43">
        <v>152.19999999999999</v>
      </c>
      <c r="K27" s="44">
        <v>379</v>
      </c>
      <c r="L27" s="43"/>
    </row>
    <row r="28" spans="1:12" ht="14.5" x14ac:dyDescent="0.35">
      <c r="A28" s="14"/>
      <c r="B28" s="15"/>
      <c r="C28" s="11"/>
      <c r="D28" s="7" t="s">
        <v>22</v>
      </c>
      <c r="E28" s="42" t="s">
        <v>64</v>
      </c>
      <c r="F28" s="43">
        <v>80</v>
      </c>
      <c r="G28" s="43">
        <v>5.93</v>
      </c>
      <c r="H28" s="43">
        <v>0.86</v>
      </c>
      <c r="I28" s="43">
        <v>34.17</v>
      </c>
      <c r="J28" s="43">
        <v>156.41999999999999</v>
      </c>
      <c r="K28" s="44" t="s">
        <v>65</v>
      </c>
      <c r="L28" s="43"/>
    </row>
    <row r="29" spans="1:12" ht="14.5" x14ac:dyDescent="0.3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4.5" x14ac:dyDescent="0.35">
      <c r="A30" s="14"/>
      <c r="B30" s="15"/>
      <c r="C30" s="11"/>
      <c r="D30" s="6"/>
      <c r="E30" s="42" t="s">
        <v>43</v>
      </c>
      <c r="F30" s="43">
        <v>30</v>
      </c>
      <c r="G30" s="43">
        <v>6.9</v>
      </c>
      <c r="H30" s="43">
        <v>0.36</v>
      </c>
      <c r="I30" s="43">
        <v>15.99</v>
      </c>
      <c r="J30" s="43">
        <v>90.81</v>
      </c>
      <c r="K30" s="44">
        <v>28</v>
      </c>
      <c r="L30" s="43"/>
    </row>
    <row r="31" spans="1:12" ht="14.5" x14ac:dyDescent="0.35">
      <c r="A31" s="14"/>
      <c r="B31" s="15"/>
      <c r="C31" s="11"/>
      <c r="D31" s="6"/>
      <c r="E31" s="42" t="s">
        <v>48</v>
      </c>
      <c r="F31" s="43">
        <v>90</v>
      </c>
      <c r="G31" s="43">
        <v>11.78</v>
      </c>
      <c r="H31" s="43">
        <v>12.91</v>
      </c>
      <c r="I31" s="43">
        <v>14.9</v>
      </c>
      <c r="J31" s="43">
        <v>223</v>
      </c>
      <c r="K31" s="44">
        <v>278</v>
      </c>
      <c r="L31" s="43">
        <v>94</v>
      </c>
    </row>
    <row r="32" spans="1:12" ht="14.5" x14ac:dyDescent="0.35">
      <c r="A32" s="16"/>
      <c r="B32" s="17"/>
      <c r="C32" s="8"/>
      <c r="D32" s="18" t="s">
        <v>32</v>
      </c>
      <c r="E32" s="9"/>
      <c r="F32" s="19">
        <f>SUM(F25:F31)</f>
        <v>550</v>
      </c>
      <c r="G32" s="19">
        <f t="shared" ref="G32" si="6">SUM(G25:G31)</f>
        <v>35.28</v>
      </c>
      <c r="H32" s="19">
        <f t="shared" ref="H32" si="7">SUM(H25:H31)</f>
        <v>21.509999999999998</v>
      </c>
      <c r="I32" s="19">
        <f t="shared" ref="I32" si="8">SUM(I25:I31)</f>
        <v>129.65</v>
      </c>
      <c r="J32" s="19">
        <f t="shared" ref="J32:L32" si="9">SUM(J25:J31)</f>
        <v>824.8</v>
      </c>
      <c r="K32" s="25"/>
      <c r="L32" s="19">
        <f t="shared" si="9"/>
        <v>94</v>
      </c>
    </row>
    <row r="33" spans="1:12" ht="14.5" x14ac:dyDescent="0.3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4.5" x14ac:dyDescent="0.3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4.5" x14ac:dyDescent="0.3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4.5" x14ac:dyDescent="0.3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4.5" x14ac:dyDescent="0.3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4.5" x14ac:dyDescent="0.3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4.5" x14ac:dyDescent="0.3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4.5" x14ac:dyDescent="0.3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5" x14ac:dyDescent="0.3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5" x14ac:dyDescent="0.3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550</v>
      </c>
      <c r="G43" s="32">
        <f t="shared" ref="G43" si="14">G32+G42</f>
        <v>35.28</v>
      </c>
      <c r="H43" s="32">
        <f t="shared" ref="H43" si="15">H32+H42</f>
        <v>21.509999999999998</v>
      </c>
      <c r="I43" s="32">
        <f t="shared" ref="I43" si="16">I32+I42</f>
        <v>129.65</v>
      </c>
      <c r="J43" s="32">
        <f t="shared" ref="J43:L43" si="17">J32+J42</f>
        <v>824.8</v>
      </c>
      <c r="K43" s="32"/>
      <c r="L43" s="32">
        <f t="shared" si="17"/>
        <v>94</v>
      </c>
    </row>
    <row r="44" spans="1:12" ht="14.5" x14ac:dyDescent="0.35">
      <c r="A44" s="20">
        <v>1</v>
      </c>
      <c r="B44" s="21">
        <v>3</v>
      </c>
      <c r="C44" s="22" t="s">
        <v>19</v>
      </c>
      <c r="D44" s="5" t="s">
        <v>20</v>
      </c>
      <c r="E44" s="42" t="s">
        <v>40</v>
      </c>
      <c r="F44" s="43">
        <v>150</v>
      </c>
      <c r="G44" s="43">
        <v>4.3</v>
      </c>
      <c r="H44" s="43">
        <v>6.05</v>
      </c>
      <c r="I44" s="43">
        <v>42.3</v>
      </c>
      <c r="J44" s="43">
        <v>164.2</v>
      </c>
      <c r="K44" s="44">
        <v>131</v>
      </c>
      <c r="L44" s="40"/>
    </row>
    <row r="45" spans="1:12" ht="14.5" x14ac:dyDescent="0.3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5" x14ac:dyDescent="0.35">
      <c r="A46" s="23"/>
      <c r="B46" s="15"/>
      <c r="C46" s="11"/>
      <c r="D46" s="7" t="s">
        <v>21</v>
      </c>
      <c r="E46" s="42" t="s">
        <v>44</v>
      </c>
      <c r="F46" s="43">
        <v>200</v>
      </c>
      <c r="G46" s="43">
        <v>3.86</v>
      </c>
      <c r="H46" s="43">
        <v>3.9</v>
      </c>
      <c r="I46" s="43">
        <v>14.82</v>
      </c>
      <c r="J46" s="43">
        <v>114.82</v>
      </c>
      <c r="K46" s="44">
        <v>274</v>
      </c>
      <c r="L46" s="43"/>
    </row>
    <row r="47" spans="1:12" ht="14.5" x14ac:dyDescent="0.35">
      <c r="A47" s="23"/>
      <c r="B47" s="15"/>
      <c r="C47" s="11"/>
      <c r="D47" s="7" t="s">
        <v>22</v>
      </c>
      <c r="E47" s="42" t="s">
        <v>64</v>
      </c>
      <c r="F47" s="43">
        <v>80</v>
      </c>
      <c r="G47" s="43">
        <v>5.93</v>
      </c>
      <c r="H47" s="43">
        <v>0.86</v>
      </c>
      <c r="I47" s="43">
        <v>34.17</v>
      </c>
      <c r="J47" s="43">
        <v>156.41999999999999</v>
      </c>
      <c r="K47" s="44" t="s">
        <v>65</v>
      </c>
      <c r="L47" s="43"/>
    </row>
    <row r="48" spans="1:12" ht="14.5" x14ac:dyDescent="0.3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4.5" x14ac:dyDescent="0.35">
      <c r="A49" s="23"/>
      <c r="B49" s="15"/>
      <c r="C49" s="11"/>
      <c r="D49" s="6"/>
      <c r="E49" s="42" t="s">
        <v>67</v>
      </c>
      <c r="F49" s="43">
        <v>60</v>
      </c>
      <c r="G49" s="43">
        <v>0.32</v>
      </c>
      <c r="H49" s="43">
        <v>2.04</v>
      </c>
      <c r="I49" s="43">
        <v>1.18</v>
      </c>
      <c r="J49" s="43">
        <v>24.36</v>
      </c>
      <c r="K49" s="44">
        <v>13</v>
      </c>
      <c r="L49" s="43">
        <v>94</v>
      </c>
    </row>
    <row r="50" spans="1:12" ht="14.5" x14ac:dyDescent="0.35">
      <c r="A50" s="23"/>
      <c r="B50" s="15"/>
      <c r="C50" s="11"/>
      <c r="D50" s="6"/>
      <c r="E50" s="42" t="s">
        <v>45</v>
      </c>
      <c r="F50" s="43">
        <v>90</v>
      </c>
      <c r="G50" s="43">
        <v>6.15</v>
      </c>
      <c r="H50" s="43">
        <v>6.37</v>
      </c>
      <c r="I50" s="43">
        <v>9.67</v>
      </c>
      <c r="J50" s="43">
        <v>119</v>
      </c>
      <c r="K50" s="44">
        <v>87</v>
      </c>
      <c r="L50" s="43"/>
    </row>
    <row r="51" spans="1:12" ht="14.5" x14ac:dyDescent="0.35">
      <c r="A51" s="24"/>
      <c r="B51" s="17"/>
      <c r="C51" s="8"/>
      <c r="D51" s="18" t="s">
        <v>32</v>
      </c>
      <c r="E51" s="9"/>
      <c r="F51" s="19">
        <f>SUM(F44:F50)</f>
        <v>580</v>
      </c>
      <c r="G51" s="19">
        <f>SUM(G44:G50)</f>
        <v>20.560000000000002</v>
      </c>
      <c r="H51" s="19">
        <f>SUM(H44:H50)</f>
        <v>19.22</v>
      </c>
      <c r="I51" s="19">
        <f>SUM(I44:I50)</f>
        <v>102.14</v>
      </c>
      <c r="J51" s="19">
        <f>SUM(J44:J50)</f>
        <v>578.79999999999995</v>
      </c>
      <c r="K51" s="25"/>
      <c r="L51" s="19">
        <f t="shared" ref="L51" si="18">SUM(L44:L50)</f>
        <v>94</v>
      </c>
    </row>
    <row r="52" spans="1:12" ht="14.5" x14ac:dyDescent="0.3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4.5" x14ac:dyDescent="0.3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4.5" x14ac:dyDescent="0.3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4.5" x14ac:dyDescent="0.3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4.5" x14ac:dyDescent="0.3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4.5" x14ac:dyDescent="0.3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4.5" x14ac:dyDescent="0.3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4.5" x14ac:dyDescent="0.3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5" x14ac:dyDescent="0.3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5" x14ac:dyDescent="0.3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19">SUM(G52:G60)</f>
        <v>0</v>
      </c>
      <c r="H61" s="19">
        <f t="shared" ref="H61" si="20">SUM(H52:H60)</f>
        <v>0</v>
      </c>
      <c r="I61" s="19">
        <f t="shared" ref="I61" si="21">SUM(I52:I60)</f>
        <v>0</v>
      </c>
      <c r="J61" s="19">
        <f t="shared" ref="J61:L61" si="22">SUM(J52:J60)</f>
        <v>0</v>
      </c>
      <c r="K61" s="25"/>
      <c r="L61" s="19">
        <f t="shared" si="22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580</v>
      </c>
      <c r="G62" s="32">
        <f t="shared" ref="G62" si="23">G51+G61</f>
        <v>20.560000000000002</v>
      </c>
      <c r="H62" s="32">
        <f t="shared" ref="H62" si="24">H51+H61</f>
        <v>19.22</v>
      </c>
      <c r="I62" s="32">
        <f t="shared" ref="I62" si="25">I51+I61</f>
        <v>102.14</v>
      </c>
      <c r="J62" s="32">
        <f t="shared" ref="J62:L62" si="26">J51+J61</f>
        <v>578.79999999999995</v>
      </c>
      <c r="K62" s="32"/>
      <c r="L62" s="32">
        <f t="shared" si="26"/>
        <v>94</v>
      </c>
    </row>
    <row r="63" spans="1:12" ht="14.5" x14ac:dyDescent="0.35">
      <c r="A63" s="20">
        <v>1</v>
      </c>
      <c r="B63" s="21">
        <v>4</v>
      </c>
      <c r="C63" s="22" t="s">
        <v>19</v>
      </c>
      <c r="D63" s="5" t="s">
        <v>20</v>
      </c>
      <c r="E63" s="39" t="s">
        <v>52</v>
      </c>
      <c r="F63" s="40">
        <v>210</v>
      </c>
      <c r="G63" s="40">
        <v>5.61</v>
      </c>
      <c r="H63" s="40">
        <v>7.62</v>
      </c>
      <c r="I63" s="40">
        <v>51.47</v>
      </c>
      <c r="J63" s="40">
        <v>280.48</v>
      </c>
      <c r="K63" s="41">
        <v>184</v>
      </c>
      <c r="L63" s="40"/>
    </row>
    <row r="64" spans="1:12" ht="14.5" x14ac:dyDescent="0.3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5" x14ac:dyDescent="0.35">
      <c r="A65" s="23"/>
      <c r="B65" s="15"/>
      <c r="C65" s="11"/>
      <c r="D65" s="7" t="s">
        <v>21</v>
      </c>
      <c r="E65" s="42" t="s">
        <v>38</v>
      </c>
      <c r="F65" s="43">
        <v>200</v>
      </c>
      <c r="G65" s="43">
        <v>0.1</v>
      </c>
      <c r="H65" s="43">
        <v>0</v>
      </c>
      <c r="I65" s="43">
        <v>13.96</v>
      </c>
      <c r="J65" s="43">
        <v>56.6</v>
      </c>
      <c r="K65" s="44">
        <v>376</v>
      </c>
      <c r="L65" s="43"/>
    </row>
    <row r="66" spans="1:12" ht="14.5" x14ac:dyDescent="0.35">
      <c r="A66" s="23"/>
      <c r="B66" s="15"/>
      <c r="C66" s="11"/>
      <c r="D66" s="7" t="s">
        <v>22</v>
      </c>
      <c r="E66" s="42" t="s">
        <v>64</v>
      </c>
      <c r="F66" s="43">
        <v>80</v>
      </c>
      <c r="G66" s="43">
        <v>5.93</v>
      </c>
      <c r="H66" s="43">
        <v>0.86</v>
      </c>
      <c r="I66" s="43">
        <v>34.17</v>
      </c>
      <c r="J66" s="43">
        <v>156.41999999999999</v>
      </c>
      <c r="K66" s="44" t="s">
        <v>65</v>
      </c>
      <c r="L66" s="43"/>
    </row>
    <row r="67" spans="1:12" ht="14.5" x14ac:dyDescent="0.3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4.5" x14ac:dyDescent="0.3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5" x14ac:dyDescent="0.35">
      <c r="A69" s="23"/>
      <c r="B69" s="15"/>
      <c r="C69" s="11"/>
      <c r="D69" s="6"/>
      <c r="E69" s="42" t="s">
        <v>53</v>
      </c>
      <c r="F69" s="43">
        <v>10</v>
      </c>
      <c r="G69" s="43">
        <v>2.2000000000000002</v>
      </c>
      <c r="H69" s="43">
        <v>2.82</v>
      </c>
      <c r="I69" s="43">
        <v>0</v>
      </c>
      <c r="J69" s="43">
        <v>34.869999999999997</v>
      </c>
      <c r="K69" s="44">
        <v>3</v>
      </c>
      <c r="L69" s="43">
        <v>94</v>
      </c>
    </row>
    <row r="70" spans="1:12" ht="14.5" x14ac:dyDescent="0.35">
      <c r="A70" s="24"/>
      <c r="B70" s="17"/>
      <c r="C70" s="8"/>
      <c r="D70" s="18" t="s">
        <v>32</v>
      </c>
      <c r="E70" s="9"/>
      <c r="F70" s="19">
        <f>SUM(F63:F69)</f>
        <v>500</v>
      </c>
      <c r="G70" s="19">
        <f t="shared" ref="G70" si="27">SUM(G63:G69)</f>
        <v>13.84</v>
      </c>
      <c r="H70" s="19">
        <f t="shared" ref="H70" si="28">SUM(H63:H69)</f>
        <v>11.3</v>
      </c>
      <c r="I70" s="19">
        <f t="shared" ref="I70" si="29">SUM(I63:I69)</f>
        <v>99.600000000000009</v>
      </c>
      <c r="J70" s="19">
        <f t="shared" ref="J70:L70" si="30">SUM(J63:J69)</f>
        <v>528.37</v>
      </c>
      <c r="K70" s="25"/>
      <c r="L70" s="19">
        <f t="shared" si="30"/>
        <v>94</v>
      </c>
    </row>
    <row r="71" spans="1:12" ht="14.5" x14ac:dyDescent="0.3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4.5" x14ac:dyDescent="0.3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4.5" x14ac:dyDescent="0.3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4.5" x14ac:dyDescent="0.3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4.5" x14ac:dyDescent="0.3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4.5" x14ac:dyDescent="0.3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4.5" x14ac:dyDescent="0.3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4.5" x14ac:dyDescent="0.3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5" x14ac:dyDescent="0.3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5" x14ac:dyDescent="0.3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1">SUM(G71:G79)</f>
        <v>0</v>
      </c>
      <c r="H80" s="19">
        <f t="shared" ref="H80" si="32">SUM(H71:H79)</f>
        <v>0</v>
      </c>
      <c r="I80" s="19">
        <f t="shared" ref="I80" si="33">SUM(I71:I79)</f>
        <v>0</v>
      </c>
      <c r="J80" s="19">
        <f t="shared" ref="J80:L80" si="34">SUM(J71:J79)</f>
        <v>0</v>
      </c>
      <c r="K80" s="25"/>
      <c r="L80" s="19">
        <f t="shared" si="34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500</v>
      </c>
      <c r="G81" s="32">
        <f t="shared" ref="G81" si="35">G70+G80</f>
        <v>13.84</v>
      </c>
      <c r="H81" s="32">
        <f t="shared" ref="H81" si="36">H70+H80</f>
        <v>11.3</v>
      </c>
      <c r="I81" s="32">
        <f t="shared" ref="I81" si="37">I70+I80</f>
        <v>99.600000000000009</v>
      </c>
      <c r="J81" s="32">
        <f t="shared" ref="J81:L81" si="38">J70+J80</f>
        <v>528.37</v>
      </c>
      <c r="K81" s="32"/>
      <c r="L81" s="32">
        <f t="shared" si="38"/>
        <v>94</v>
      </c>
    </row>
    <row r="82" spans="1:12" ht="14.5" x14ac:dyDescent="0.35">
      <c r="A82" s="20">
        <v>1</v>
      </c>
      <c r="B82" s="21">
        <v>5</v>
      </c>
      <c r="C82" s="22" t="s">
        <v>19</v>
      </c>
      <c r="D82" s="5" t="s">
        <v>20</v>
      </c>
      <c r="E82" s="39" t="s">
        <v>41</v>
      </c>
      <c r="F82" s="40">
        <v>150</v>
      </c>
      <c r="G82" s="40">
        <v>6.37</v>
      </c>
      <c r="H82" s="40">
        <v>4.8899999999999997</v>
      </c>
      <c r="I82" s="40">
        <v>38.049999999999997</v>
      </c>
      <c r="J82" s="40">
        <v>226.22</v>
      </c>
      <c r="K82" s="41">
        <v>167</v>
      </c>
      <c r="L82" s="40"/>
    </row>
    <row r="83" spans="1:12" ht="14.5" x14ac:dyDescent="0.3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5" x14ac:dyDescent="0.35">
      <c r="A84" s="23"/>
      <c r="B84" s="15"/>
      <c r="C84" s="11"/>
      <c r="D84" s="7" t="s">
        <v>21</v>
      </c>
      <c r="E84" s="42" t="s">
        <v>38</v>
      </c>
      <c r="F84" s="43">
        <v>200</v>
      </c>
      <c r="G84" s="43">
        <v>0.1</v>
      </c>
      <c r="H84" s="43">
        <v>0</v>
      </c>
      <c r="I84" s="43">
        <v>13.96</v>
      </c>
      <c r="J84" s="43">
        <v>56.6</v>
      </c>
      <c r="K84" s="44">
        <v>376</v>
      </c>
      <c r="L84" s="43"/>
    </row>
    <row r="85" spans="1:12" ht="14.5" x14ac:dyDescent="0.35">
      <c r="A85" s="23"/>
      <c r="B85" s="15"/>
      <c r="C85" s="11"/>
      <c r="D85" s="7" t="s">
        <v>22</v>
      </c>
      <c r="E85" s="42" t="s">
        <v>64</v>
      </c>
      <c r="F85" s="43">
        <v>80</v>
      </c>
      <c r="G85" s="43">
        <v>5.93</v>
      </c>
      <c r="H85" s="43">
        <v>0.86</v>
      </c>
      <c r="I85" s="43">
        <v>34.17</v>
      </c>
      <c r="J85" s="43">
        <v>156.41999999999999</v>
      </c>
      <c r="K85" s="44" t="s">
        <v>65</v>
      </c>
      <c r="L85" s="43"/>
    </row>
    <row r="86" spans="1:12" ht="14.5" x14ac:dyDescent="0.3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4.5" x14ac:dyDescent="0.35">
      <c r="A87" s="23"/>
      <c r="B87" s="15"/>
      <c r="C87" s="11"/>
      <c r="D87" s="7"/>
      <c r="E87" s="42" t="s">
        <v>42</v>
      </c>
      <c r="F87" s="43">
        <v>40</v>
      </c>
      <c r="G87" s="43">
        <v>4.42</v>
      </c>
      <c r="H87" s="43">
        <v>4</v>
      </c>
      <c r="I87" s="43">
        <v>0.24</v>
      </c>
      <c r="J87" s="43">
        <v>54.64</v>
      </c>
      <c r="K87" s="44">
        <v>18</v>
      </c>
      <c r="L87" s="43"/>
    </row>
    <row r="88" spans="1:12" ht="14.5" x14ac:dyDescent="0.35">
      <c r="A88" s="23"/>
      <c r="B88" s="15"/>
      <c r="C88" s="11"/>
      <c r="D88" s="6"/>
      <c r="E88" s="42" t="s">
        <v>47</v>
      </c>
      <c r="F88" s="43">
        <v>30</v>
      </c>
      <c r="G88" s="43">
        <v>1</v>
      </c>
      <c r="H88" s="43">
        <v>3</v>
      </c>
      <c r="I88" s="43">
        <v>3</v>
      </c>
      <c r="J88" s="43">
        <v>37</v>
      </c>
      <c r="K88" s="44">
        <v>12</v>
      </c>
      <c r="L88" s="43">
        <v>94</v>
      </c>
    </row>
    <row r="89" spans="1:12" ht="14.5" x14ac:dyDescent="0.35">
      <c r="A89" s="23"/>
      <c r="B89" s="15"/>
      <c r="C89" s="11"/>
      <c r="D89" s="6"/>
      <c r="E89" s="51"/>
      <c r="F89" s="51"/>
      <c r="G89" s="51"/>
      <c r="H89" s="51"/>
      <c r="I89" s="51"/>
      <c r="J89" s="51"/>
      <c r="K89" s="51"/>
      <c r="L89" s="43"/>
    </row>
    <row r="90" spans="1:12" ht="14.5" x14ac:dyDescent="0.35">
      <c r="A90" s="24"/>
      <c r="B90" s="17"/>
      <c r="C90" s="8"/>
      <c r="D90" s="18" t="s">
        <v>32</v>
      </c>
      <c r="E90" s="9"/>
      <c r="F90" s="19">
        <f>SUM(F82:F88)</f>
        <v>500</v>
      </c>
      <c r="G90" s="19">
        <f>SUM(G82:G88)</f>
        <v>17.82</v>
      </c>
      <c r="H90" s="19">
        <f>SUM(H82:H88)</f>
        <v>12.75</v>
      </c>
      <c r="I90" s="19">
        <f>SUM(I82:I88)</f>
        <v>89.42</v>
      </c>
      <c r="J90" s="19">
        <f>SUM(J82:J89)</f>
        <v>530.88</v>
      </c>
      <c r="K90" s="25"/>
      <c r="L90" s="19">
        <f t="shared" ref="L90" si="39">SUM(L82:L89)</f>
        <v>94</v>
      </c>
    </row>
    <row r="91" spans="1:12" ht="14.5" x14ac:dyDescent="0.35">
      <c r="A91" s="26">
        <f>A82</f>
        <v>1</v>
      </c>
      <c r="B91" s="13">
        <f>B82</f>
        <v>5</v>
      </c>
      <c r="C91" s="10" t="s">
        <v>24</v>
      </c>
      <c r="D91" s="7" t="s">
        <v>25</v>
      </c>
      <c r="E91" s="42"/>
      <c r="F91" s="43"/>
      <c r="G91" s="43"/>
      <c r="H91" s="43"/>
      <c r="I91" s="43"/>
      <c r="J91" s="43"/>
      <c r="K91" s="44"/>
      <c r="L91" s="43"/>
    </row>
    <row r="92" spans="1:12" ht="14.5" x14ac:dyDescent="0.35">
      <c r="A92" s="23"/>
      <c r="B92" s="15"/>
      <c r="C92" s="11"/>
      <c r="D92" s="7" t="s">
        <v>26</v>
      </c>
      <c r="E92" s="42"/>
      <c r="F92" s="43"/>
      <c r="G92" s="43"/>
      <c r="H92" s="43"/>
      <c r="I92" s="43"/>
      <c r="J92" s="43"/>
      <c r="K92" s="44"/>
      <c r="L92" s="43"/>
    </row>
    <row r="93" spans="1:12" ht="14.5" x14ac:dyDescent="0.35">
      <c r="A93" s="23"/>
      <c r="B93" s="15"/>
      <c r="C93" s="11"/>
      <c r="D93" s="7" t="s">
        <v>27</v>
      </c>
      <c r="E93" s="42"/>
      <c r="F93" s="43"/>
      <c r="G93" s="43"/>
      <c r="H93" s="43"/>
      <c r="I93" s="43"/>
      <c r="J93" s="43"/>
      <c r="K93" s="44"/>
      <c r="L93" s="43"/>
    </row>
    <row r="94" spans="1:12" ht="14.5" x14ac:dyDescent="0.35">
      <c r="A94" s="23"/>
      <c r="B94" s="15"/>
      <c r="C94" s="11"/>
      <c r="D94" s="7" t="s">
        <v>28</v>
      </c>
      <c r="E94" s="42"/>
      <c r="F94" s="43"/>
      <c r="G94" s="43"/>
      <c r="H94" s="43"/>
      <c r="I94" s="43"/>
      <c r="J94" s="43"/>
      <c r="K94" s="44"/>
      <c r="L94" s="43"/>
    </row>
    <row r="95" spans="1:12" ht="14.5" x14ac:dyDescent="0.35">
      <c r="A95" s="23"/>
      <c r="B95" s="15"/>
      <c r="C95" s="11"/>
      <c r="D95" s="7" t="s">
        <v>29</v>
      </c>
      <c r="E95" s="42"/>
      <c r="F95" s="43"/>
      <c r="G95" s="43"/>
      <c r="H95" s="43"/>
      <c r="I95" s="43"/>
      <c r="J95" s="43"/>
      <c r="K95" s="44"/>
      <c r="L95" s="43"/>
    </row>
    <row r="96" spans="1:12" ht="14.5" x14ac:dyDescent="0.35">
      <c r="A96" s="23"/>
      <c r="B96" s="15"/>
      <c r="C96" s="11"/>
      <c r="D96" s="7" t="s">
        <v>30</v>
      </c>
      <c r="E96" s="42"/>
      <c r="F96" s="43"/>
      <c r="G96" s="43"/>
      <c r="H96" s="43"/>
      <c r="I96" s="43"/>
      <c r="J96" s="43"/>
      <c r="K96" s="44"/>
      <c r="L96" s="43"/>
    </row>
    <row r="97" spans="1:12" ht="14.5" x14ac:dyDescent="0.35">
      <c r="A97" s="23"/>
      <c r="B97" s="15"/>
      <c r="C97" s="11"/>
      <c r="D97" s="7" t="s">
        <v>31</v>
      </c>
      <c r="E97" s="42"/>
      <c r="F97" s="43"/>
      <c r="G97" s="43"/>
      <c r="H97" s="43"/>
      <c r="I97" s="43"/>
      <c r="J97" s="43"/>
      <c r="K97" s="44"/>
      <c r="L97" s="43"/>
    </row>
    <row r="98" spans="1:12" ht="14.5" x14ac:dyDescent="0.3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5" x14ac:dyDescent="0.35">
      <c r="A99" s="23"/>
      <c r="B99" s="15"/>
      <c r="C99" s="11"/>
      <c r="D99" s="6"/>
      <c r="E99" s="42"/>
      <c r="F99" s="43"/>
      <c r="G99" s="43"/>
      <c r="H99" s="43"/>
      <c r="I99" s="43"/>
      <c r="J99" s="43"/>
      <c r="K99" s="44"/>
      <c r="L99" s="43"/>
    </row>
    <row r="100" spans="1:12" ht="14.5" x14ac:dyDescent="0.35">
      <c r="A100" s="24"/>
      <c r="B100" s="17"/>
      <c r="C100" s="8"/>
      <c r="D100" s="18" t="s">
        <v>32</v>
      </c>
      <c r="E100" s="9"/>
      <c r="F100" s="19">
        <f>SUM(F91:F99)</f>
        <v>0</v>
      </c>
      <c r="G100" s="19">
        <f t="shared" ref="G100" si="40">SUM(G91:G99)</f>
        <v>0</v>
      </c>
      <c r="H100" s="19">
        <f t="shared" ref="H100" si="41">SUM(H91:H99)</f>
        <v>0</v>
      </c>
      <c r="I100" s="19">
        <f t="shared" ref="I100" si="42">SUM(I91:I99)</f>
        <v>0</v>
      </c>
      <c r="J100" s="19">
        <f t="shared" ref="J100:L100" si="43">SUM(J91:J99)</f>
        <v>0</v>
      </c>
      <c r="K100" s="25"/>
      <c r="L100" s="19">
        <f t="shared" si="43"/>
        <v>0</v>
      </c>
    </row>
    <row r="101" spans="1:12" ht="15.75" customHeight="1" x14ac:dyDescent="0.25">
      <c r="A101" s="29">
        <f>A82</f>
        <v>1</v>
      </c>
      <c r="B101" s="30">
        <f>B82</f>
        <v>5</v>
      </c>
      <c r="C101" s="52" t="s">
        <v>4</v>
      </c>
      <c r="D101" s="53"/>
      <c r="E101" s="31"/>
      <c r="F101" s="32">
        <f>F90+F100</f>
        <v>500</v>
      </c>
      <c r="G101" s="32">
        <f t="shared" ref="G101" si="44">G90+G100</f>
        <v>17.82</v>
      </c>
      <c r="H101" s="32">
        <f t="shared" ref="H101" si="45">H90+H100</f>
        <v>12.75</v>
      </c>
      <c r="I101" s="32">
        <f t="shared" ref="I101" si="46">I90+I100</f>
        <v>89.42</v>
      </c>
      <c r="J101" s="32">
        <f t="shared" ref="J101:L101" si="47">J90+J100</f>
        <v>530.88</v>
      </c>
      <c r="K101" s="32"/>
      <c r="L101" s="32">
        <f t="shared" si="47"/>
        <v>94</v>
      </c>
    </row>
    <row r="102" spans="1:12" ht="14.5" x14ac:dyDescent="0.35">
      <c r="A102" s="20">
        <v>2</v>
      </c>
      <c r="B102" s="21">
        <v>1</v>
      </c>
      <c r="C102" s="22" t="s">
        <v>19</v>
      </c>
      <c r="D102" s="5" t="s">
        <v>20</v>
      </c>
      <c r="E102" s="39" t="s">
        <v>50</v>
      </c>
      <c r="F102" s="40">
        <v>210</v>
      </c>
      <c r="G102" s="40">
        <v>7.18</v>
      </c>
      <c r="H102" s="40">
        <v>11.23</v>
      </c>
      <c r="I102" s="40">
        <v>44.92</v>
      </c>
      <c r="J102" s="40">
        <v>301.60000000000002</v>
      </c>
      <c r="K102" s="41">
        <v>182</v>
      </c>
      <c r="L102" s="40"/>
    </row>
    <row r="103" spans="1:12" ht="14.5" x14ac:dyDescent="0.35">
      <c r="A103" s="23"/>
      <c r="B103" s="15"/>
      <c r="C103" s="11"/>
      <c r="D103" s="6"/>
      <c r="E103" s="42"/>
      <c r="F103" s="43"/>
      <c r="G103" s="43"/>
      <c r="H103" s="43"/>
      <c r="I103" s="43"/>
      <c r="J103" s="43"/>
      <c r="K103" s="44"/>
      <c r="L103" s="43"/>
    </row>
    <row r="104" spans="1:12" ht="14.5" x14ac:dyDescent="0.35">
      <c r="A104" s="23"/>
      <c r="B104" s="15"/>
      <c r="C104" s="11"/>
      <c r="D104" s="7" t="s">
        <v>21</v>
      </c>
      <c r="E104" s="42" t="s">
        <v>38</v>
      </c>
      <c r="F104" s="43">
        <v>200</v>
      </c>
      <c r="G104" s="43">
        <v>0.1</v>
      </c>
      <c r="H104" s="43">
        <v>0</v>
      </c>
      <c r="I104" s="43">
        <v>13.96</v>
      </c>
      <c r="J104" s="43">
        <v>56.6</v>
      </c>
      <c r="K104" s="44">
        <v>376</v>
      </c>
      <c r="L104" s="43"/>
    </row>
    <row r="105" spans="1:12" ht="14.5" x14ac:dyDescent="0.35">
      <c r="A105" s="23"/>
      <c r="B105" s="15"/>
      <c r="C105" s="11"/>
      <c r="D105" s="7" t="s">
        <v>22</v>
      </c>
      <c r="E105" s="42" t="s">
        <v>64</v>
      </c>
      <c r="F105" s="43">
        <v>80</v>
      </c>
      <c r="G105" s="43">
        <v>5.93</v>
      </c>
      <c r="H105" s="43">
        <v>0.86</v>
      </c>
      <c r="I105" s="43">
        <v>34.17</v>
      </c>
      <c r="J105" s="43">
        <v>156.41999999999999</v>
      </c>
      <c r="K105" s="44" t="s">
        <v>65</v>
      </c>
      <c r="L105" s="43"/>
    </row>
    <row r="106" spans="1:12" ht="14.5" x14ac:dyDescent="0.35">
      <c r="A106" s="23"/>
      <c r="B106" s="15"/>
      <c r="C106" s="11"/>
      <c r="D106" s="7" t="s">
        <v>23</v>
      </c>
      <c r="E106" s="42"/>
      <c r="F106" s="43"/>
      <c r="G106" s="43"/>
      <c r="H106" s="43"/>
      <c r="I106" s="43"/>
      <c r="J106" s="43"/>
      <c r="K106" s="44"/>
      <c r="L106" s="43"/>
    </row>
    <row r="107" spans="1:12" ht="14.5" x14ac:dyDescent="0.35">
      <c r="A107" s="23"/>
      <c r="B107" s="15"/>
      <c r="C107" s="11"/>
      <c r="D107" s="6"/>
      <c r="E107" s="42" t="s">
        <v>39</v>
      </c>
      <c r="F107" s="43">
        <v>10</v>
      </c>
      <c r="G107" s="43">
        <v>2.2000000000000002</v>
      </c>
      <c r="H107" s="43">
        <v>2.82</v>
      </c>
      <c r="I107" s="43">
        <v>0</v>
      </c>
      <c r="J107" s="43">
        <v>34.869999999999997</v>
      </c>
      <c r="K107" s="44">
        <v>3</v>
      </c>
      <c r="L107" s="43">
        <v>94</v>
      </c>
    </row>
    <row r="108" spans="1:12" ht="14.5" x14ac:dyDescent="0.35">
      <c r="A108" s="23"/>
      <c r="B108" s="15"/>
      <c r="C108" s="11"/>
      <c r="D108" s="6"/>
      <c r="E108" s="51"/>
      <c r="F108" s="51"/>
      <c r="G108" s="51"/>
      <c r="H108" s="51"/>
      <c r="I108" s="51"/>
      <c r="J108" s="51"/>
      <c r="K108" s="51"/>
      <c r="L108" s="43"/>
    </row>
    <row r="109" spans="1:12" ht="14.5" x14ac:dyDescent="0.35">
      <c r="A109" s="24"/>
      <c r="B109" s="17"/>
      <c r="C109" s="8"/>
      <c r="D109" s="18" t="s">
        <v>32</v>
      </c>
      <c r="E109" s="9"/>
      <c r="F109" s="19">
        <f>SUM(F102:F107)</f>
        <v>500</v>
      </c>
      <c r="G109" s="19">
        <f>SUM(G102:G107)</f>
        <v>15.41</v>
      </c>
      <c r="H109" s="19">
        <f>SUM(H102:H107)</f>
        <v>14.91</v>
      </c>
      <c r="I109" s="19">
        <f>SUM(I102:I107)</f>
        <v>93.050000000000011</v>
      </c>
      <c r="J109" s="19">
        <f>SUM(J102:J107)</f>
        <v>549.49</v>
      </c>
      <c r="K109" s="25"/>
      <c r="L109" s="19">
        <f t="shared" ref="L109" si="48">SUM(L102:L108)</f>
        <v>94</v>
      </c>
    </row>
    <row r="110" spans="1:12" ht="14.5" x14ac:dyDescent="0.35">
      <c r="A110" s="26">
        <f>A102</f>
        <v>2</v>
      </c>
      <c r="B110" s="13">
        <f>B102</f>
        <v>1</v>
      </c>
      <c r="C110" s="10" t="s">
        <v>24</v>
      </c>
      <c r="D110" s="7" t="s">
        <v>25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5" x14ac:dyDescent="0.35">
      <c r="A111" s="23"/>
      <c r="B111" s="15"/>
      <c r="C111" s="11"/>
      <c r="D111" s="7" t="s">
        <v>26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5" x14ac:dyDescent="0.35">
      <c r="A112" s="23"/>
      <c r="B112" s="15"/>
      <c r="C112" s="11"/>
      <c r="D112" s="7" t="s">
        <v>27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5" x14ac:dyDescent="0.35">
      <c r="A113" s="23"/>
      <c r="B113" s="15"/>
      <c r="C113" s="11"/>
      <c r="D113" s="7" t="s">
        <v>28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5" x14ac:dyDescent="0.35">
      <c r="A114" s="23"/>
      <c r="B114" s="15"/>
      <c r="C114" s="11"/>
      <c r="D114" s="7" t="s">
        <v>29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5" x14ac:dyDescent="0.35">
      <c r="A115" s="23"/>
      <c r="B115" s="15"/>
      <c r="C115" s="11"/>
      <c r="D115" s="7" t="s">
        <v>30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5" x14ac:dyDescent="0.35">
      <c r="A116" s="23"/>
      <c r="B116" s="15"/>
      <c r="C116" s="11"/>
      <c r="D116" s="7" t="s">
        <v>31</v>
      </c>
      <c r="E116" s="42"/>
      <c r="F116" s="43"/>
      <c r="G116" s="43"/>
      <c r="H116" s="43"/>
      <c r="I116" s="43"/>
      <c r="J116" s="43"/>
      <c r="K116" s="44"/>
      <c r="L116" s="43"/>
    </row>
    <row r="117" spans="1:12" ht="14.5" x14ac:dyDescent="0.3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5" x14ac:dyDescent="0.35">
      <c r="A118" s="23"/>
      <c r="B118" s="15"/>
      <c r="C118" s="11"/>
      <c r="D118" s="6"/>
      <c r="E118" s="42"/>
      <c r="F118" s="43"/>
      <c r="G118" s="43"/>
      <c r="H118" s="43"/>
      <c r="I118" s="43"/>
      <c r="J118" s="43"/>
      <c r="K118" s="44"/>
      <c r="L118" s="43"/>
    </row>
    <row r="119" spans="1:12" ht="14.5" x14ac:dyDescent="0.35">
      <c r="A119" s="24"/>
      <c r="B119" s="17"/>
      <c r="C119" s="8"/>
      <c r="D119" s="18" t="s">
        <v>32</v>
      </c>
      <c r="E119" s="9"/>
      <c r="F119" s="19">
        <f>SUM(F110:F118)</f>
        <v>0</v>
      </c>
      <c r="G119" s="19">
        <f t="shared" ref="G119:J119" si="49">SUM(G110:G118)</f>
        <v>0</v>
      </c>
      <c r="H119" s="19">
        <f t="shared" si="49"/>
        <v>0</v>
      </c>
      <c r="I119" s="19">
        <f t="shared" si="49"/>
        <v>0</v>
      </c>
      <c r="J119" s="19">
        <f t="shared" si="49"/>
        <v>0</v>
      </c>
      <c r="K119" s="25"/>
      <c r="L119" s="19">
        <f t="shared" ref="L119" si="50">SUM(L110:L118)</f>
        <v>0</v>
      </c>
    </row>
    <row r="120" spans="1:12" ht="14.5" x14ac:dyDescent="0.25">
      <c r="A120" s="29">
        <f>A102</f>
        <v>2</v>
      </c>
      <c r="B120" s="30">
        <f>B102</f>
        <v>1</v>
      </c>
      <c r="C120" s="52" t="s">
        <v>4</v>
      </c>
      <c r="D120" s="53"/>
      <c r="E120" s="31"/>
      <c r="F120" s="32">
        <f>F109+F119</f>
        <v>500</v>
      </c>
      <c r="G120" s="32">
        <f t="shared" ref="G120" si="51">G109+G119</f>
        <v>15.41</v>
      </c>
      <c r="H120" s="32">
        <f t="shared" ref="H120" si="52">H109+H119</f>
        <v>14.91</v>
      </c>
      <c r="I120" s="32">
        <f t="shared" ref="I120" si="53">I109+I119</f>
        <v>93.050000000000011</v>
      </c>
      <c r="J120" s="32">
        <f t="shared" ref="J120:L120" si="54">J109+J119</f>
        <v>549.49</v>
      </c>
      <c r="K120" s="32"/>
      <c r="L120" s="32">
        <f t="shared" si="54"/>
        <v>94</v>
      </c>
    </row>
    <row r="121" spans="1:12" ht="14.5" x14ac:dyDescent="0.35">
      <c r="A121" s="14">
        <v>2</v>
      </c>
      <c r="B121" s="15">
        <v>2</v>
      </c>
      <c r="C121" s="22" t="s">
        <v>19</v>
      </c>
      <c r="D121" s="5" t="s">
        <v>20</v>
      </c>
      <c r="E121" s="39" t="s">
        <v>54</v>
      </c>
      <c r="F121" s="40">
        <v>180</v>
      </c>
      <c r="G121" s="40">
        <v>31.07</v>
      </c>
      <c r="H121" s="40">
        <v>21.9</v>
      </c>
      <c r="I121" s="40">
        <v>29.92</v>
      </c>
      <c r="J121" s="40">
        <v>419.47</v>
      </c>
      <c r="K121" s="41">
        <v>213</v>
      </c>
      <c r="L121" s="40"/>
    </row>
    <row r="122" spans="1:12" ht="14.5" x14ac:dyDescent="0.35">
      <c r="A122" s="14"/>
      <c r="B122" s="15"/>
      <c r="C122" s="11"/>
      <c r="D122" s="6"/>
      <c r="E122" s="42"/>
      <c r="F122" s="43"/>
      <c r="G122" s="43"/>
      <c r="H122" s="43"/>
      <c r="I122" s="43"/>
      <c r="J122" s="43"/>
      <c r="K122" s="44"/>
      <c r="L122" s="43"/>
    </row>
    <row r="123" spans="1:12" ht="14.5" x14ac:dyDescent="0.35">
      <c r="A123" s="14"/>
      <c r="B123" s="15"/>
      <c r="C123" s="11"/>
      <c r="D123" s="7" t="s">
        <v>21</v>
      </c>
      <c r="E123" s="42" t="s">
        <v>38</v>
      </c>
      <c r="F123" s="43">
        <v>200</v>
      </c>
      <c r="G123" s="43">
        <v>0.1</v>
      </c>
      <c r="H123" s="43">
        <v>0</v>
      </c>
      <c r="I123" s="43">
        <v>13.96</v>
      </c>
      <c r="J123" s="43">
        <v>56.6</v>
      </c>
      <c r="K123" s="44">
        <v>376</v>
      </c>
      <c r="L123" s="43"/>
    </row>
    <row r="124" spans="1:12" ht="14.5" x14ac:dyDescent="0.35">
      <c r="A124" s="14"/>
      <c r="B124" s="15"/>
      <c r="C124" s="11"/>
      <c r="D124" s="7" t="s">
        <v>22</v>
      </c>
      <c r="E124" s="42" t="s">
        <v>64</v>
      </c>
      <c r="F124" s="43">
        <v>80</v>
      </c>
      <c r="G124" s="43">
        <v>5.93</v>
      </c>
      <c r="H124" s="43">
        <v>0.86</v>
      </c>
      <c r="I124" s="43">
        <v>34.17</v>
      </c>
      <c r="J124" s="43">
        <v>156.41999999999999</v>
      </c>
      <c r="K124" s="44" t="s">
        <v>65</v>
      </c>
      <c r="L124" s="43"/>
    </row>
    <row r="125" spans="1:12" ht="14.5" x14ac:dyDescent="0.35">
      <c r="A125" s="14"/>
      <c r="B125" s="15"/>
      <c r="C125" s="11"/>
      <c r="D125" s="7" t="s">
        <v>23</v>
      </c>
      <c r="E125" s="42"/>
      <c r="F125" s="43"/>
      <c r="G125" s="43"/>
      <c r="H125" s="43"/>
      <c r="I125" s="43"/>
      <c r="J125" s="43"/>
      <c r="K125" s="44"/>
      <c r="L125" s="43"/>
    </row>
    <row r="126" spans="1:12" ht="14.5" x14ac:dyDescent="0.35">
      <c r="A126" s="14"/>
      <c r="B126" s="15"/>
      <c r="C126" s="11"/>
      <c r="D126" s="6"/>
      <c r="E126" s="42" t="s">
        <v>55</v>
      </c>
      <c r="F126" s="43">
        <v>40</v>
      </c>
      <c r="G126" s="43">
        <v>0.83</v>
      </c>
      <c r="H126" s="43">
        <v>2.31</v>
      </c>
      <c r="I126" s="43">
        <v>10.02</v>
      </c>
      <c r="J126" s="43">
        <v>49.62</v>
      </c>
      <c r="K126" s="44">
        <v>51</v>
      </c>
      <c r="L126" s="43">
        <v>94</v>
      </c>
    </row>
    <row r="127" spans="1:12" ht="14.5" x14ac:dyDescent="0.35">
      <c r="A127" s="14"/>
      <c r="B127" s="15"/>
      <c r="C127" s="11"/>
      <c r="D127" s="6"/>
      <c r="E127" s="42"/>
      <c r="F127" s="43"/>
      <c r="G127" s="43"/>
      <c r="H127" s="43"/>
      <c r="I127" s="43"/>
      <c r="J127" s="43"/>
      <c r="K127" s="44"/>
      <c r="L127" s="43"/>
    </row>
    <row r="128" spans="1:12" ht="14.5" x14ac:dyDescent="0.35">
      <c r="A128" s="16"/>
      <c r="B128" s="17"/>
      <c r="C128" s="8"/>
      <c r="D128" s="18" t="s">
        <v>32</v>
      </c>
      <c r="E128" s="9"/>
      <c r="F128" s="19">
        <f>SUM(F121:F127)</f>
        <v>500</v>
      </c>
      <c r="G128" s="19">
        <f t="shared" ref="G128:J128" si="55">SUM(G121:G127)</f>
        <v>37.93</v>
      </c>
      <c r="H128" s="19">
        <f t="shared" si="55"/>
        <v>25.069999999999997</v>
      </c>
      <c r="I128" s="19">
        <f t="shared" si="55"/>
        <v>88.070000000000007</v>
      </c>
      <c r="J128" s="19">
        <f t="shared" si="55"/>
        <v>682.11</v>
      </c>
      <c r="K128" s="25"/>
      <c r="L128" s="19">
        <f t="shared" ref="L128" si="56">SUM(L121:L127)</f>
        <v>94</v>
      </c>
    </row>
    <row r="129" spans="1:12" ht="14.5" x14ac:dyDescent="0.35">
      <c r="A129" s="13">
        <f>A121</f>
        <v>2</v>
      </c>
      <c r="B129" s="13">
        <f>B121</f>
        <v>2</v>
      </c>
      <c r="C129" s="10" t="s">
        <v>24</v>
      </c>
      <c r="D129" s="7" t="s">
        <v>25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5" x14ac:dyDescent="0.35">
      <c r="A130" s="14"/>
      <c r="B130" s="15"/>
      <c r="C130" s="11"/>
      <c r="D130" s="7" t="s">
        <v>26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5" x14ac:dyDescent="0.35">
      <c r="A131" s="14"/>
      <c r="B131" s="15"/>
      <c r="C131" s="11"/>
      <c r="D131" s="7" t="s">
        <v>27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5" x14ac:dyDescent="0.35">
      <c r="A132" s="14"/>
      <c r="B132" s="15"/>
      <c r="C132" s="11"/>
      <c r="D132" s="7" t="s">
        <v>28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5" x14ac:dyDescent="0.35">
      <c r="A133" s="14"/>
      <c r="B133" s="15"/>
      <c r="C133" s="11"/>
      <c r="D133" s="7" t="s">
        <v>29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5" x14ac:dyDescent="0.35">
      <c r="A134" s="14"/>
      <c r="B134" s="15"/>
      <c r="C134" s="11"/>
      <c r="D134" s="7" t="s">
        <v>30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5" x14ac:dyDescent="0.35">
      <c r="A135" s="14"/>
      <c r="B135" s="15"/>
      <c r="C135" s="11"/>
      <c r="D135" s="7" t="s">
        <v>31</v>
      </c>
      <c r="E135" s="42"/>
      <c r="F135" s="43"/>
      <c r="G135" s="43"/>
      <c r="H135" s="43"/>
      <c r="I135" s="43"/>
      <c r="J135" s="43"/>
      <c r="K135" s="44"/>
      <c r="L135" s="43"/>
    </row>
    <row r="136" spans="1:12" ht="14.5" x14ac:dyDescent="0.3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5" x14ac:dyDescent="0.35">
      <c r="A137" s="14"/>
      <c r="B137" s="15"/>
      <c r="C137" s="11"/>
      <c r="D137" s="6"/>
      <c r="E137" s="42"/>
      <c r="F137" s="43"/>
      <c r="G137" s="43"/>
      <c r="H137" s="43"/>
      <c r="I137" s="43"/>
      <c r="J137" s="43"/>
      <c r="K137" s="44"/>
      <c r="L137" s="43"/>
    </row>
    <row r="138" spans="1:12" ht="14.5" x14ac:dyDescent="0.35">
      <c r="A138" s="16"/>
      <c r="B138" s="17"/>
      <c r="C138" s="8"/>
      <c r="D138" s="18" t="s">
        <v>32</v>
      </c>
      <c r="E138" s="9"/>
      <c r="F138" s="19">
        <f>SUM(F129:F137)</f>
        <v>0</v>
      </c>
      <c r="G138" s="19">
        <f t="shared" ref="G138:J138" si="57">SUM(G129:G137)</f>
        <v>0</v>
      </c>
      <c r="H138" s="19">
        <f t="shared" si="57"/>
        <v>0</v>
      </c>
      <c r="I138" s="19">
        <f t="shared" si="57"/>
        <v>0</v>
      </c>
      <c r="J138" s="19">
        <f t="shared" si="57"/>
        <v>0</v>
      </c>
      <c r="K138" s="25"/>
      <c r="L138" s="19">
        <f t="shared" ref="L138" si="58">SUM(L129:L137)</f>
        <v>0</v>
      </c>
    </row>
    <row r="139" spans="1:12" ht="14.5" x14ac:dyDescent="0.25">
      <c r="A139" s="33">
        <f>A121</f>
        <v>2</v>
      </c>
      <c r="B139" s="33">
        <f>B121</f>
        <v>2</v>
      </c>
      <c r="C139" s="52" t="s">
        <v>4</v>
      </c>
      <c r="D139" s="53"/>
      <c r="E139" s="31"/>
      <c r="F139" s="32">
        <f>F128+F138</f>
        <v>500</v>
      </c>
      <c r="G139" s="32">
        <f t="shared" ref="G139" si="59">G128+G138</f>
        <v>37.93</v>
      </c>
      <c r="H139" s="32">
        <f t="shared" ref="H139" si="60">H128+H138</f>
        <v>25.069999999999997</v>
      </c>
      <c r="I139" s="32">
        <f t="shared" ref="I139" si="61">I128+I138</f>
        <v>88.070000000000007</v>
      </c>
      <c r="J139" s="32">
        <f t="shared" ref="J139:L139" si="62">J128+J138</f>
        <v>682.11</v>
      </c>
      <c r="K139" s="32"/>
      <c r="L139" s="32">
        <f t="shared" si="62"/>
        <v>94</v>
      </c>
    </row>
    <row r="140" spans="1:12" ht="14.5" x14ac:dyDescent="0.35">
      <c r="A140" s="20">
        <v>2</v>
      </c>
      <c r="B140" s="21">
        <v>3</v>
      </c>
      <c r="C140" s="22" t="s">
        <v>19</v>
      </c>
      <c r="D140" s="5" t="s">
        <v>20</v>
      </c>
      <c r="E140" s="39" t="s">
        <v>46</v>
      </c>
      <c r="F140" s="40">
        <v>150</v>
      </c>
      <c r="G140" s="40">
        <v>5.0199999999999996</v>
      </c>
      <c r="H140" s="40">
        <v>3.69</v>
      </c>
      <c r="I140" s="40">
        <v>32.47</v>
      </c>
      <c r="J140" s="40">
        <v>184.44</v>
      </c>
      <c r="K140" s="41">
        <v>170</v>
      </c>
      <c r="L140" s="40"/>
    </row>
    <row r="141" spans="1:12" ht="14.5" x14ac:dyDescent="0.35">
      <c r="A141" s="23"/>
      <c r="B141" s="15"/>
      <c r="C141" s="11"/>
      <c r="D141" s="6"/>
      <c r="E141" s="42"/>
      <c r="F141" s="43"/>
      <c r="G141" s="43"/>
      <c r="H141" s="43"/>
      <c r="I141" s="43"/>
      <c r="J141" s="43"/>
      <c r="K141" s="44"/>
      <c r="L141" s="43"/>
    </row>
    <row r="142" spans="1:12" ht="14.5" x14ac:dyDescent="0.35">
      <c r="A142" s="23"/>
      <c r="B142" s="15"/>
      <c r="C142" s="11"/>
      <c r="D142" s="7" t="s">
        <v>21</v>
      </c>
      <c r="E142" s="42" t="s">
        <v>49</v>
      </c>
      <c r="F142" s="43">
        <v>200</v>
      </c>
      <c r="G142" s="43">
        <v>1.44</v>
      </c>
      <c r="H142" s="43">
        <v>1.48</v>
      </c>
      <c r="I142" s="43">
        <v>16.14</v>
      </c>
      <c r="J142" s="43">
        <v>84.52</v>
      </c>
      <c r="K142" s="44">
        <v>378</v>
      </c>
      <c r="L142" s="43"/>
    </row>
    <row r="143" spans="1:12" ht="15.75" customHeight="1" x14ac:dyDescent="0.35">
      <c r="A143" s="23"/>
      <c r="B143" s="15"/>
      <c r="C143" s="11"/>
      <c r="D143" s="7" t="s">
        <v>22</v>
      </c>
      <c r="E143" s="42" t="s">
        <v>64</v>
      </c>
      <c r="F143" s="43">
        <v>80</v>
      </c>
      <c r="G143" s="43">
        <v>5.93</v>
      </c>
      <c r="H143" s="43">
        <v>0.86</v>
      </c>
      <c r="I143" s="43">
        <v>34.17</v>
      </c>
      <c r="J143" s="43">
        <v>156.41999999999999</v>
      </c>
      <c r="K143" s="44" t="s">
        <v>65</v>
      </c>
      <c r="L143" s="43"/>
    </row>
    <row r="144" spans="1:12" ht="14.5" x14ac:dyDescent="0.35">
      <c r="A144" s="23"/>
      <c r="B144" s="15"/>
      <c r="C144" s="11"/>
      <c r="D144" s="7" t="s">
        <v>23</v>
      </c>
      <c r="E144" s="42"/>
      <c r="F144" s="43"/>
      <c r="G144" s="43"/>
      <c r="H144" s="43"/>
      <c r="I144" s="43"/>
      <c r="J144" s="43"/>
      <c r="K144" s="44"/>
      <c r="L144" s="43"/>
    </row>
    <row r="145" spans="1:12" ht="14.5" x14ac:dyDescent="0.35">
      <c r="A145" s="23"/>
      <c r="B145" s="15"/>
      <c r="C145" s="11"/>
      <c r="D145" s="6"/>
      <c r="E145" s="42" t="s">
        <v>48</v>
      </c>
      <c r="F145" s="43">
        <v>90</v>
      </c>
      <c r="G145" s="43">
        <v>11.78</v>
      </c>
      <c r="H145" s="43">
        <v>12.91</v>
      </c>
      <c r="I145" s="43">
        <v>14.9</v>
      </c>
      <c r="J145" s="43">
        <v>223</v>
      </c>
      <c r="K145" s="44">
        <v>278</v>
      </c>
      <c r="L145" s="43">
        <v>94</v>
      </c>
    </row>
    <row r="146" spans="1:12" ht="14.5" x14ac:dyDescent="0.35">
      <c r="A146" s="23"/>
      <c r="B146" s="15"/>
      <c r="C146" s="11"/>
      <c r="D146" s="6"/>
      <c r="E146" s="42" t="s">
        <v>43</v>
      </c>
      <c r="F146" s="43">
        <v>30</v>
      </c>
      <c r="G146" s="43">
        <v>6.9</v>
      </c>
      <c r="H146" s="43">
        <v>0.36</v>
      </c>
      <c r="I146" s="43">
        <v>15.99</v>
      </c>
      <c r="J146" s="43">
        <v>90.81</v>
      </c>
      <c r="K146" s="44">
        <v>28</v>
      </c>
      <c r="L146" s="43"/>
    </row>
    <row r="147" spans="1:12" ht="14.5" x14ac:dyDescent="0.35">
      <c r="A147" s="24"/>
      <c r="B147" s="17"/>
      <c r="C147" s="8"/>
      <c r="D147" s="18" t="s">
        <v>32</v>
      </c>
      <c r="E147" s="9"/>
      <c r="F147" s="19">
        <f>SUM(F140:F146)</f>
        <v>550</v>
      </c>
      <c r="G147" s="19">
        <f t="shared" ref="G147:J147" si="63">SUM(G140:G146)</f>
        <v>31.07</v>
      </c>
      <c r="H147" s="19">
        <f t="shared" si="63"/>
        <v>19.3</v>
      </c>
      <c r="I147" s="19">
        <f t="shared" si="63"/>
        <v>113.67</v>
      </c>
      <c r="J147" s="19">
        <f t="shared" si="63"/>
        <v>739.19</v>
      </c>
      <c r="K147" s="25"/>
      <c r="L147" s="19">
        <f t="shared" ref="L147" si="64">SUM(L140:L146)</f>
        <v>94</v>
      </c>
    </row>
    <row r="148" spans="1:12" ht="14.5" x14ac:dyDescent="0.35">
      <c r="A148" s="26">
        <f>A140</f>
        <v>2</v>
      </c>
      <c r="B148" s="13">
        <f>B140</f>
        <v>3</v>
      </c>
      <c r="C148" s="10" t="s">
        <v>24</v>
      </c>
      <c r="D148" s="7" t="s">
        <v>25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5" x14ac:dyDescent="0.35">
      <c r="A149" s="23"/>
      <c r="B149" s="15"/>
      <c r="C149" s="11"/>
      <c r="D149" s="7" t="s">
        <v>26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5" x14ac:dyDescent="0.35">
      <c r="A150" s="23"/>
      <c r="B150" s="15"/>
      <c r="C150" s="11"/>
      <c r="D150" s="7" t="s">
        <v>27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5" x14ac:dyDescent="0.35">
      <c r="A151" s="23"/>
      <c r="B151" s="15"/>
      <c r="C151" s="11"/>
      <c r="D151" s="7" t="s">
        <v>28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5" x14ac:dyDescent="0.35">
      <c r="A152" s="23"/>
      <c r="B152" s="15"/>
      <c r="C152" s="11"/>
      <c r="D152" s="7" t="s">
        <v>29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5" x14ac:dyDescent="0.35">
      <c r="A153" s="23"/>
      <c r="B153" s="15"/>
      <c r="C153" s="11"/>
      <c r="D153" s="7" t="s">
        <v>30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5" x14ac:dyDescent="0.35">
      <c r="A154" s="23"/>
      <c r="B154" s="15"/>
      <c r="C154" s="11"/>
      <c r="D154" s="7" t="s">
        <v>31</v>
      </c>
      <c r="E154" s="42"/>
      <c r="F154" s="43"/>
      <c r="G154" s="43"/>
      <c r="H154" s="43"/>
      <c r="I154" s="43"/>
      <c r="J154" s="43"/>
      <c r="K154" s="44"/>
      <c r="L154" s="43"/>
    </row>
    <row r="155" spans="1:12" ht="14.5" x14ac:dyDescent="0.3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5" x14ac:dyDescent="0.35">
      <c r="A156" s="23"/>
      <c r="B156" s="15"/>
      <c r="C156" s="11"/>
      <c r="D156" s="6"/>
      <c r="E156" s="42"/>
      <c r="F156" s="43"/>
      <c r="G156" s="43"/>
      <c r="H156" s="43"/>
      <c r="I156" s="43"/>
      <c r="J156" s="43"/>
      <c r="K156" s="44"/>
      <c r="L156" s="43"/>
    </row>
    <row r="157" spans="1:12" ht="14.5" x14ac:dyDescent="0.35">
      <c r="A157" s="24"/>
      <c r="B157" s="17"/>
      <c r="C157" s="8"/>
      <c r="D157" s="18" t="s">
        <v>32</v>
      </c>
      <c r="E157" s="9"/>
      <c r="F157" s="19">
        <f>SUM(F148:F156)</f>
        <v>0</v>
      </c>
      <c r="G157" s="19">
        <f t="shared" ref="G157:J157" si="65">SUM(G148:G156)</f>
        <v>0</v>
      </c>
      <c r="H157" s="19">
        <f t="shared" si="65"/>
        <v>0</v>
      </c>
      <c r="I157" s="19">
        <f t="shared" si="65"/>
        <v>0</v>
      </c>
      <c r="J157" s="19">
        <f t="shared" si="65"/>
        <v>0</v>
      </c>
      <c r="K157" s="25"/>
      <c r="L157" s="19">
        <f t="shared" ref="L157" si="66">SUM(L148:L156)</f>
        <v>0</v>
      </c>
    </row>
    <row r="158" spans="1:12" ht="14.5" x14ac:dyDescent="0.25">
      <c r="A158" s="29">
        <f>A140</f>
        <v>2</v>
      </c>
      <c r="B158" s="30">
        <f>B140</f>
        <v>3</v>
      </c>
      <c r="C158" s="52" t="s">
        <v>4</v>
      </c>
      <c r="D158" s="53"/>
      <c r="E158" s="31"/>
      <c r="F158" s="32">
        <f>F147+F157</f>
        <v>550</v>
      </c>
      <c r="G158" s="32">
        <f t="shared" ref="G158" si="67">G147+G157</f>
        <v>31.07</v>
      </c>
      <c r="H158" s="32">
        <f t="shared" ref="H158" si="68">H147+H157</f>
        <v>19.3</v>
      </c>
      <c r="I158" s="32">
        <f t="shared" ref="I158" si="69">I147+I157</f>
        <v>113.67</v>
      </c>
      <c r="J158" s="32">
        <f t="shared" ref="J158:L158" si="70">J147+J157</f>
        <v>739.19</v>
      </c>
      <c r="K158" s="32"/>
      <c r="L158" s="32">
        <f t="shared" si="70"/>
        <v>94</v>
      </c>
    </row>
    <row r="159" spans="1:12" ht="14.5" x14ac:dyDescent="0.35">
      <c r="A159" s="20">
        <v>2</v>
      </c>
      <c r="B159" s="21">
        <v>4</v>
      </c>
      <c r="C159" s="22" t="s">
        <v>19</v>
      </c>
      <c r="D159" s="5" t="s">
        <v>20</v>
      </c>
      <c r="E159" s="39" t="s">
        <v>40</v>
      </c>
      <c r="F159" s="40">
        <v>150</v>
      </c>
      <c r="G159" s="40">
        <v>4.3</v>
      </c>
      <c r="H159" s="40">
        <v>6.05</v>
      </c>
      <c r="I159" s="40">
        <v>42.3</v>
      </c>
      <c r="J159" s="40">
        <v>164.2</v>
      </c>
      <c r="K159" s="41">
        <v>131</v>
      </c>
      <c r="L159" s="40">
        <v>94</v>
      </c>
    </row>
    <row r="160" spans="1:12" ht="14.5" x14ac:dyDescent="0.35">
      <c r="A160" s="23"/>
      <c r="B160" s="15"/>
      <c r="C160" s="11"/>
      <c r="D160" s="6"/>
      <c r="E160" s="42"/>
      <c r="F160" s="43"/>
      <c r="G160" s="43"/>
      <c r="H160" s="43"/>
      <c r="I160" s="43"/>
      <c r="J160" s="43"/>
      <c r="K160" s="44"/>
      <c r="L160" s="43"/>
    </row>
    <row r="161" spans="1:12" ht="14.5" x14ac:dyDescent="0.35">
      <c r="A161" s="23"/>
      <c r="B161" s="15"/>
      <c r="C161" s="11"/>
      <c r="D161" s="7" t="s">
        <v>21</v>
      </c>
      <c r="E161" s="42" t="s">
        <v>44</v>
      </c>
      <c r="F161" s="43">
        <v>200</v>
      </c>
      <c r="G161" s="43">
        <v>3.86</v>
      </c>
      <c r="H161" s="43">
        <v>3.9</v>
      </c>
      <c r="I161" s="43">
        <v>14.82</v>
      </c>
      <c r="J161" s="43">
        <v>114.82</v>
      </c>
      <c r="K161" s="44">
        <v>382</v>
      </c>
      <c r="L161" s="43"/>
    </row>
    <row r="162" spans="1:12" ht="14.5" x14ac:dyDescent="0.35">
      <c r="A162" s="23"/>
      <c r="B162" s="15"/>
      <c r="C162" s="11"/>
      <c r="D162" s="7" t="s">
        <v>22</v>
      </c>
      <c r="E162" s="42" t="s">
        <v>64</v>
      </c>
      <c r="F162" s="43">
        <v>80</v>
      </c>
      <c r="G162" s="43">
        <v>5.93</v>
      </c>
      <c r="H162" s="43">
        <v>0.86</v>
      </c>
      <c r="I162" s="43">
        <v>34.17</v>
      </c>
      <c r="J162" s="43">
        <v>156.41999999999999</v>
      </c>
      <c r="K162" s="44" t="s">
        <v>65</v>
      </c>
      <c r="L162" s="43"/>
    </row>
    <row r="163" spans="1:12" ht="14.5" x14ac:dyDescent="0.35">
      <c r="A163" s="23"/>
      <c r="B163" s="15"/>
      <c r="C163" s="11"/>
      <c r="D163" s="7" t="s">
        <v>23</v>
      </c>
      <c r="E163" s="42"/>
      <c r="F163" s="43"/>
      <c r="G163" s="43"/>
      <c r="H163" s="43"/>
      <c r="I163" s="43"/>
      <c r="J163" s="43"/>
      <c r="K163" s="44"/>
      <c r="L163" s="43"/>
    </row>
    <row r="164" spans="1:12" ht="14.5" x14ac:dyDescent="0.35">
      <c r="A164" s="23"/>
      <c r="B164" s="15"/>
      <c r="C164" s="11"/>
      <c r="D164" s="6"/>
      <c r="E164" s="42" t="s">
        <v>56</v>
      </c>
      <c r="F164" s="43">
        <v>90</v>
      </c>
      <c r="G164" s="43">
        <v>6.05</v>
      </c>
      <c r="H164" s="43">
        <v>0.42</v>
      </c>
      <c r="I164" s="43">
        <v>5.73</v>
      </c>
      <c r="J164" s="43">
        <v>50.6</v>
      </c>
      <c r="K164" s="44">
        <v>78</v>
      </c>
      <c r="L164" s="43"/>
    </row>
    <row r="165" spans="1:12" ht="14.5" x14ac:dyDescent="0.35">
      <c r="A165" s="23"/>
      <c r="B165" s="15"/>
      <c r="C165" s="11"/>
      <c r="D165" s="6"/>
      <c r="E165" s="42" t="s">
        <v>67</v>
      </c>
      <c r="F165" s="43">
        <v>60</v>
      </c>
      <c r="G165" s="43">
        <v>0.32</v>
      </c>
      <c r="H165" s="43">
        <v>2.04</v>
      </c>
      <c r="I165" s="43">
        <v>1.18</v>
      </c>
      <c r="J165" s="43">
        <v>24.36</v>
      </c>
      <c r="K165" s="44">
        <v>13</v>
      </c>
      <c r="L165" s="43"/>
    </row>
    <row r="166" spans="1:12" ht="14.5" x14ac:dyDescent="0.35">
      <c r="A166" s="24"/>
      <c r="B166" s="17"/>
      <c r="C166" s="8"/>
      <c r="D166" s="18" t="s">
        <v>32</v>
      </c>
      <c r="E166" s="9"/>
      <c r="F166" s="19">
        <f>SUM(F159:F165)</f>
        <v>580</v>
      </c>
      <c r="G166" s="19">
        <f t="shared" ref="G166:J166" si="71">SUM(G159:G165)</f>
        <v>20.46</v>
      </c>
      <c r="H166" s="19">
        <f t="shared" si="71"/>
        <v>13.27</v>
      </c>
      <c r="I166" s="19">
        <f t="shared" si="71"/>
        <v>98.2</v>
      </c>
      <c r="J166" s="19">
        <f t="shared" si="71"/>
        <v>510.4</v>
      </c>
      <c r="K166" s="25"/>
      <c r="L166" s="19">
        <f t="shared" ref="L166" si="72">SUM(L159:L165)</f>
        <v>94</v>
      </c>
    </row>
    <row r="167" spans="1:12" ht="14.5" x14ac:dyDescent="0.35">
      <c r="A167" s="26">
        <f>A159</f>
        <v>2</v>
      </c>
      <c r="B167" s="13">
        <f>B159</f>
        <v>4</v>
      </c>
      <c r="C167" s="10" t="s">
        <v>24</v>
      </c>
      <c r="D167" s="7" t="s">
        <v>25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5" x14ac:dyDescent="0.35">
      <c r="A168" s="23"/>
      <c r="B168" s="15"/>
      <c r="C168" s="11"/>
      <c r="D168" s="7" t="s">
        <v>26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5" x14ac:dyDescent="0.35">
      <c r="A169" s="23"/>
      <c r="B169" s="15"/>
      <c r="C169" s="11"/>
      <c r="D169" s="7" t="s">
        <v>27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5" x14ac:dyDescent="0.35">
      <c r="A170" s="23"/>
      <c r="B170" s="15"/>
      <c r="C170" s="11"/>
      <c r="D170" s="7" t="s">
        <v>28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5" x14ac:dyDescent="0.35">
      <c r="A171" s="23"/>
      <c r="B171" s="15"/>
      <c r="C171" s="11"/>
      <c r="D171" s="7" t="s">
        <v>29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5" x14ac:dyDescent="0.35">
      <c r="A172" s="23"/>
      <c r="B172" s="15"/>
      <c r="C172" s="11"/>
      <c r="D172" s="7" t="s">
        <v>30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5" x14ac:dyDescent="0.35">
      <c r="A173" s="23"/>
      <c r="B173" s="15"/>
      <c r="C173" s="11"/>
      <c r="D173" s="7" t="s">
        <v>31</v>
      </c>
      <c r="E173" s="42"/>
      <c r="F173" s="43"/>
      <c r="G173" s="43"/>
      <c r="H173" s="43"/>
      <c r="I173" s="43"/>
      <c r="J173" s="43"/>
      <c r="K173" s="44"/>
      <c r="L173" s="43"/>
    </row>
    <row r="174" spans="1:12" ht="14.5" x14ac:dyDescent="0.3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5" x14ac:dyDescent="0.35">
      <c r="A175" s="23"/>
      <c r="B175" s="15"/>
      <c r="C175" s="11"/>
      <c r="D175" s="6"/>
      <c r="E175" s="42"/>
      <c r="F175" s="43"/>
      <c r="G175" s="43"/>
      <c r="H175" s="43"/>
      <c r="I175" s="43"/>
      <c r="J175" s="43"/>
      <c r="K175" s="44"/>
      <c r="L175" s="43"/>
    </row>
    <row r="176" spans="1:12" ht="14.5" x14ac:dyDescent="0.35">
      <c r="A176" s="24"/>
      <c r="B176" s="17"/>
      <c r="C176" s="8"/>
      <c r="D176" s="18" t="s">
        <v>32</v>
      </c>
      <c r="E176" s="9"/>
      <c r="F176" s="19">
        <f>SUM(F167:F175)</f>
        <v>0</v>
      </c>
      <c r="G176" s="19">
        <f t="shared" ref="G176:J176" si="73">SUM(G167:G175)</f>
        <v>0</v>
      </c>
      <c r="H176" s="19">
        <f t="shared" si="73"/>
        <v>0</v>
      </c>
      <c r="I176" s="19">
        <f t="shared" si="73"/>
        <v>0</v>
      </c>
      <c r="J176" s="19">
        <f t="shared" si="73"/>
        <v>0</v>
      </c>
      <c r="K176" s="25"/>
      <c r="L176" s="19">
        <f t="shared" ref="L176" si="74">SUM(L167:L175)</f>
        <v>0</v>
      </c>
    </row>
    <row r="177" spans="1:12" ht="14.5" x14ac:dyDescent="0.25">
      <c r="A177" s="29">
        <f>A159</f>
        <v>2</v>
      </c>
      <c r="B177" s="30">
        <f>B159</f>
        <v>4</v>
      </c>
      <c r="C177" s="52" t="s">
        <v>4</v>
      </c>
      <c r="D177" s="53"/>
      <c r="E177" s="31"/>
      <c r="F177" s="32">
        <f>F166+F176</f>
        <v>580</v>
      </c>
      <c r="G177" s="32">
        <f t="shared" ref="G177" si="75">G166+G176</f>
        <v>20.46</v>
      </c>
      <c r="H177" s="32">
        <f t="shared" ref="H177" si="76">H166+H176</f>
        <v>13.27</v>
      </c>
      <c r="I177" s="32">
        <f t="shared" ref="I177" si="77">I166+I176</f>
        <v>98.2</v>
      </c>
      <c r="J177" s="32">
        <f t="shared" ref="J177:L177" si="78">J166+J176</f>
        <v>510.4</v>
      </c>
      <c r="K177" s="32"/>
      <c r="L177" s="32">
        <f t="shared" si="78"/>
        <v>94</v>
      </c>
    </row>
    <row r="178" spans="1:12" ht="14.5" x14ac:dyDescent="0.35">
      <c r="A178" s="20">
        <v>2</v>
      </c>
      <c r="B178" s="21">
        <v>5</v>
      </c>
      <c r="C178" s="22" t="s">
        <v>19</v>
      </c>
      <c r="D178" s="5" t="s">
        <v>20</v>
      </c>
      <c r="E178" s="39" t="s">
        <v>68</v>
      </c>
      <c r="F178" s="40">
        <v>230</v>
      </c>
      <c r="G178" s="40">
        <v>7.74</v>
      </c>
      <c r="H178" s="40">
        <v>8.8699999999999992</v>
      </c>
      <c r="I178" s="40">
        <v>44.29</v>
      </c>
      <c r="J178" s="40">
        <v>296.02999999999997</v>
      </c>
      <c r="K178" s="41">
        <v>185</v>
      </c>
      <c r="L178" s="40"/>
    </row>
    <row r="179" spans="1:12" ht="14.5" x14ac:dyDescent="0.35">
      <c r="A179" s="23"/>
      <c r="B179" s="15"/>
      <c r="C179" s="11"/>
      <c r="D179" s="6"/>
      <c r="E179" s="42"/>
      <c r="F179" s="43"/>
      <c r="G179" s="43"/>
      <c r="H179" s="43"/>
      <c r="I179" s="43"/>
      <c r="J179" s="43"/>
      <c r="K179" s="44"/>
      <c r="L179" s="43"/>
    </row>
    <row r="180" spans="1:12" ht="14.5" x14ac:dyDescent="0.35">
      <c r="A180" s="23"/>
      <c r="B180" s="15"/>
      <c r="C180" s="11"/>
      <c r="D180" s="7" t="s">
        <v>21</v>
      </c>
      <c r="E180" s="42" t="s">
        <v>38</v>
      </c>
      <c r="F180" s="43">
        <v>200</v>
      </c>
      <c r="G180" s="43">
        <v>0.4</v>
      </c>
      <c r="H180" s="43">
        <v>0</v>
      </c>
      <c r="I180" s="43">
        <v>14.06</v>
      </c>
      <c r="J180" s="43">
        <v>56.7</v>
      </c>
      <c r="K180" s="44">
        <v>268</v>
      </c>
      <c r="L180" s="43"/>
    </row>
    <row r="181" spans="1:12" ht="14.5" x14ac:dyDescent="0.35">
      <c r="A181" s="23"/>
      <c r="B181" s="15"/>
      <c r="C181" s="11"/>
      <c r="D181" s="7" t="s">
        <v>22</v>
      </c>
      <c r="E181" s="42" t="s">
        <v>64</v>
      </c>
      <c r="F181" s="43">
        <v>80</v>
      </c>
      <c r="G181" s="43">
        <v>5.93</v>
      </c>
      <c r="H181" s="43">
        <v>0.86</v>
      </c>
      <c r="I181" s="43">
        <v>34.17</v>
      </c>
      <c r="J181" s="43">
        <v>156.41999999999999</v>
      </c>
      <c r="K181" s="44" t="s">
        <v>65</v>
      </c>
      <c r="L181" s="43"/>
    </row>
    <row r="182" spans="1:12" ht="14.5" x14ac:dyDescent="0.35">
      <c r="A182" s="23"/>
      <c r="B182" s="15"/>
      <c r="C182" s="11"/>
      <c r="D182" s="7" t="s">
        <v>23</v>
      </c>
      <c r="E182" s="42"/>
      <c r="F182" s="43"/>
      <c r="G182" s="43"/>
      <c r="H182" s="43"/>
      <c r="I182" s="43"/>
      <c r="J182" s="43"/>
      <c r="K182" s="44"/>
      <c r="L182" s="43"/>
    </row>
    <row r="183" spans="1:12" ht="14.5" x14ac:dyDescent="0.3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>
        <v>94</v>
      </c>
    </row>
    <row r="184" spans="1:12" ht="14.5" x14ac:dyDescent="0.35">
      <c r="A184" s="23"/>
      <c r="B184" s="15"/>
      <c r="C184" s="11"/>
      <c r="D184" s="6"/>
      <c r="E184" s="42"/>
      <c r="F184" s="43"/>
      <c r="G184" s="43"/>
      <c r="H184" s="43"/>
      <c r="I184" s="43"/>
      <c r="J184" s="43"/>
      <c r="K184" s="44"/>
      <c r="L184" s="43"/>
    </row>
    <row r="185" spans="1:12" ht="15.75" customHeight="1" x14ac:dyDescent="0.35">
      <c r="A185" s="24"/>
      <c r="B185" s="17"/>
      <c r="C185" s="8"/>
      <c r="D185" s="18" t="s">
        <v>32</v>
      </c>
      <c r="E185" s="9"/>
      <c r="F185" s="19">
        <f>SUM(F178:F184)</f>
        <v>510</v>
      </c>
      <c r="G185" s="19">
        <f t="shared" ref="G185:J185" si="79">SUM(G178:G184)</f>
        <v>14.07</v>
      </c>
      <c r="H185" s="19">
        <f t="shared" si="79"/>
        <v>9.7299999999999986</v>
      </c>
      <c r="I185" s="19">
        <f t="shared" si="79"/>
        <v>92.52000000000001</v>
      </c>
      <c r="J185" s="19">
        <f t="shared" si="79"/>
        <v>509.15</v>
      </c>
      <c r="K185" s="25"/>
      <c r="L185" s="19">
        <f t="shared" ref="L185" si="80">SUM(L178:L184)</f>
        <v>94</v>
      </c>
    </row>
    <row r="186" spans="1:12" ht="14.5" x14ac:dyDescent="0.35">
      <c r="A186" s="26">
        <f>A178</f>
        <v>2</v>
      </c>
      <c r="B186" s="13">
        <f>B178</f>
        <v>5</v>
      </c>
      <c r="C186" s="10" t="s">
        <v>24</v>
      </c>
      <c r="D186" s="7" t="s">
        <v>25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5" x14ac:dyDescent="0.35">
      <c r="A187" s="23"/>
      <c r="B187" s="15"/>
      <c r="C187" s="11"/>
      <c r="D187" s="7" t="s">
        <v>26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5" x14ac:dyDescent="0.35">
      <c r="A188" s="23"/>
      <c r="B188" s="15"/>
      <c r="C188" s="11"/>
      <c r="D188" s="7" t="s">
        <v>27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5" x14ac:dyDescent="0.35">
      <c r="A189" s="23"/>
      <c r="B189" s="15"/>
      <c r="C189" s="11"/>
      <c r="D189" s="7" t="s">
        <v>28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5" x14ac:dyDescent="0.35">
      <c r="A190" s="23"/>
      <c r="B190" s="15"/>
      <c r="C190" s="11"/>
      <c r="D190" s="7" t="s">
        <v>29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5" x14ac:dyDescent="0.35">
      <c r="A191" s="23"/>
      <c r="B191" s="15"/>
      <c r="C191" s="11"/>
      <c r="D191" s="7" t="s">
        <v>30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5" x14ac:dyDescent="0.35">
      <c r="A192" s="23"/>
      <c r="B192" s="15"/>
      <c r="C192" s="11"/>
      <c r="D192" s="7" t="s">
        <v>31</v>
      </c>
      <c r="E192" s="42"/>
      <c r="F192" s="43"/>
      <c r="G192" s="43"/>
      <c r="H192" s="43"/>
      <c r="I192" s="43"/>
      <c r="J192" s="43"/>
      <c r="K192" s="44"/>
      <c r="L192" s="43"/>
    </row>
    <row r="193" spans="1:12" ht="14.5" x14ac:dyDescent="0.3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5" x14ac:dyDescent="0.35">
      <c r="A194" s="23"/>
      <c r="B194" s="15"/>
      <c r="C194" s="11"/>
      <c r="D194" s="6"/>
      <c r="E194" s="42"/>
      <c r="F194" s="43"/>
      <c r="G194" s="43"/>
      <c r="H194" s="43"/>
      <c r="I194" s="43"/>
      <c r="J194" s="43"/>
      <c r="K194" s="44"/>
      <c r="L194" s="43"/>
    </row>
    <row r="195" spans="1:12" ht="14.5" x14ac:dyDescent="0.35">
      <c r="A195" s="24"/>
      <c r="B195" s="17"/>
      <c r="C195" s="8"/>
      <c r="D195" s="18" t="s">
        <v>32</v>
      </c>
      <c r="E195" s="9"/>
      <c r="F195" s="19">
        <f>SUM(F186:F194)</f>
        <v>0</v>
      </c>
      <c r="G195" s="19">
        <f t="shared" ref="G195:J195" si="81">SUM(G186:G194)</f>
        <v>0</v>
      </c>
      <c r="H195" s="19">
        <f t="shared" si="81"/>
        <v>0</v>
      </c>
      <c r="I195" s="19">
        <f t="shared" si="81"/>
        <v>0</v>
      </c>
      <c r="J195" s="19">
        <f t="shared" si="81"/>
        <v>0</v>
      </c>
      <c r="K195" s="25"/>
      <c r="L195" s="19">
        <f t="shared" ref="L195" si="82">SUM(L186:L194)</f>
        <v>0</v>
      </c>
    </row>
    <row r="196" spans="1:12" ht="14.5" x14ac:dyDescent="0.25">
      <c r="A196" s="29">
        <f>A178</f>
        <v>2</v>
      </c>
      <c r="B196" s="30">
        <f>B178</f>
        <v>5</v>
      </c>
      <c r="C196" s="52" t="s">
        <v>4</v>
      </c>
      <c r="D196" s="53"/>
      <c r="E196" s="31"/>
      <c r="F196" s="32">
        <f>F185+F195</f>
        <v>510</v>
      </c>
      <c r="G196" s="32">
        <f t="shared" ref="G196" si="83">G185+G195</f>
        <v>14.07</v>
      </c>
      <c r="H196" s="32">
        <f t="shared" ref="H196" si="84">H185+H195</f>
        <v>9.7299999999999986</v>
      </c>
      <c r="I196" s="32">
        <f t="shared" ref="I196" si="85">I185+I195</f>
        <v>92.52000000000001</v>
      </c>
      <c r="J196" s="32">
        <f t="shared" ref="J196:L196" si="86">J185+J195</f>
        <v>509.15</v>
      </c>
      <c r="K196" s="32"/>
      <c r="L196" s="32">
        <f t="shared" si="86"/>
        <v>94</v>
      </c>
    </row>
    <row r="197" spans="1:12" ht="13" x14ac:dyDescent="0.25">
      <c r="A197" s="27"/>
      <c r="B197" s="28"/>
      <c r="C197" s="54" t="s">
        <v>5</v>
      </c>
      <c r="D197" s="54"/>
      <c r="E197" s="54"/>
      <c r="F197" s="34">
        <f>(F24+F43+F62+F81+F101+F120+F139+F158+F177+F196)/(IF(F24=0,0,1)+IF(F43=0,0,1)+IF(F62=0,0,1)+IF(F81=0,0,1)+IF(F101=0,0,1)+IF(F120=0,0,1)+IF(F139=0,0,1)+IF(F158=0,0,1)+IF(F177=0,0,1)+IF(F196=0,0,1))</f>
        <v>528</v>
      </c>
      <c r="G197" s="34">
        <f t="shared" ref="G197:J197" si="87">(G24+G43+G62+G81+G101+G120+G139+G158+G177+G196)/(IF(G24=0,0,1)+IF(G43=0,0,1)+IF(G62=0,0,1)+IF(G81=0,0,1)+IF(G101=0,0,1)+IF(G120=0,0,1)+IF(G139=0,0,1)+IF(G158=0,0,1)+IF(G177=0,0,1)+IF(G196=0,0,1))</f>
        <v>22.327000000000002</v>
      </c>
      <c r="H197" s="34">
        <f t="shared" si="87"/>
        <v>16.138999999999999</v>
      </c>
      <c r="I197" s="34">
        <f t="shared" si="87"/>
        <v>99.062000000000012</v>
      </c>
      <c r="J197" s="34">
        <f t="shared" si="87"/>
        <v>597.17699999999991</v>
      </c>
      <c r="K197" s="34"/>
      <c r="L197" s="34">
        <f t="shared" ref="L197" si="88">(L24+L43+L62+L81+L101+L120+L139+L158+L177+L196)/(IF(L24=0,0,1)+IF(L43=0,0,1)+IF(L62=0,0,1)+IF(L81=0,0,1)+IF(L101=0,0,1)+IF(L120=0,0,1)+IF(L139=0,0,1)+IF(L158=0,0,1)+IF(L177=0,0,1)+IF(L196=0,0,1))</f>
        <v>94</v>
      </c>
    </row>
  </sheetData>
  <mergeCells count="14">
    <mergeCell ref="C1:E1"/>
    <mergeCell ref="H1:K1"/>
    <mergeCell ref="H2:K2"/>
    <mergeCell ref="C43:D43"/>
    <mergeCell ref="C62:D62"/>
    <mergeCell ref="C81:D81"/>
    <mergeCell ref="C101:D101"/>
    <mergeCell ref="C24:D24"/>
    <mergeCell ref="C197:E197"/>
    <mergeCell ref="C196:D196"/>
    <mergeCell ref="C120:D120"/>
    <mergeCell ref="C139:D139"/>
    <mergeCell ref="C158:D158"/>
    <mergeCell ref="C177:D177"/>
  </mergeCells>
  <pageMargins left="0.7" right="0.7" top="0.75" bottom="0.75" header="0.3" footer="0.3"/>
  <pageSetup paperSize="9" scale="75" orientation="landscape" r:id="rId1"/>
  <rowBreaks count="4" manualBreakCount="4">
    <brk id="43" max="16383" man="1"/>
    <brk id="81" max="16383" man="1"/>
    <brk id="120" max="16383" man="1"/>
    <brk id="15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2026-03-05T10:34:48Z</cp:lastPrinted>
  <dcterms:created xsi:type="dcterms:W3CDTF">2022-05-16T14:23:56Z</dcterms:created>
  <dcterms:modified xsi:type="dcterms:W3CDTF">2026-03-23T10:00:30Z</dcterms:modified>
</cp:coreProperties>
</file>